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G107" i="1"/>
  <c r="D107"/>
  <c r="E107" s="1"/>
  <c r="G106"/>
  <c r="D106"/>
  <c r="E106" s="1"/>
  <c r="G105"/>
  <c r="D105"/>
  <c r="E105" s="1"/>
  <c r="G104"/>
  <c r="F104"/>
  <c r="D104"/>
  <c r="E104" s="1"/>
  <c r="G103"/>
  <c r="D103"/>
  <c r="E103" s="1"/>
  <c r="G102"/>
  <c r="D102"/>
  <c r="E102" s="1"/>
  <c r="G101"/>
  <c r="D101"/>
  <c r="E101" s="1"/>
  <c r="G100"/>
  <c r="F100"/>
  <c r="D100"/>
  <c r="E100" s="1"/>
  <c r="G99"/>
  <c r="F99"/>
  <c r="D99"/>
  <c r="E99" s="1"/>
  <c r="G98"/>
  <c r="D98"/>
  <c r="E98" s="1"/>
  <c r="G91"/>
  <c r="F91"/>
  <c r="D91"/>
  <c r="E91" s="1"/>
  <c r="G90"/>
  <c r="F90"/>
  <c r="D90"/>
  <c r="E90" s="1"/>
  <c r="G89"/>
  <c r="D89"/>
  <c r="E89" s="1"/>
  <c r="G88"/>
  <c r="D88"/>
  <c r="E88" s="1"/>
  <c r="G87"/>
  <c r="D87"/>
  <c r="E87" s="1"/>
  <c r="G86"/>
  <c r="D86"/>
  <c r="E86" s="1"/>
  <c r="G85"/>
  <c r="D85"/>
  <c r="E85" s="1"/>
  <c r="G84"/>
  <c r="D84"/>
  <c r="E84" s="1"/>
  <c r="G83"/>
  <c r="D83"/>
  <c r="E83" s="1"/>
  <c r="G82"/>
  <c r="D82"/>
  <c r="E82" s="1"/>
  <c r="G75"/>
  <c r="D75"/>
  <c r="E75" s="1"/>
  <c r="G74"/>
  <c r="F74"/>
  <c r="D74"/>
  <c r="E74" s="1"/>
  <c r="G73"/>
  <c r="D73"/>
  <c r="E73" s="1"/>
  <c r="G72"/>
  <c r="D72"/>
  <c r="E72" s="1"/>
  <c r="G71"/>
  <c r="D71"/>
  <c r="E71" s="1"/>
  <c r="G70"/>
  <c r="D70"/>
  <c r="E70" s="1"/>
  <c r="G69"/>
  <c r="F69"/>
  <c r="D69"/>
  <c r="E69" s="1"/>
  <c r="G68"/>
  <c r="D68"/>
  <c r="E68" s="1"/>
  <c r="G67"/>
  <c r="D67"/>
  <c r="E67" s="1"/>
  <c r="G66"/>
  <c r="D66"/>
  <c r="E66" s="1"/>
  <c r="G58"/>
  <c r="D58"/>
  <c r="E58" s="1"/>
  <c r="G57"/>
  <c r="D57"/>
  <c r="E57" s="1"/>
  <c r="G56"/>
  <c r="F56"/>
  <c r="D56"/>
  <c r="E56" s="1"/>
  <c r="G55"/>
  <c r="D55"/>
  <c r="E55" s="1"/>
  <c r="G54"/>
  <c r="F54"/>
  <c r="D54"/>
  <c r="E54" s="1"/>
  <c r="G53"/>
  <c r="D53"/>
  <c r="E53" s="1"/>
  <c r="G52"/>
  <c r="D52"/>
  <c r="E52" s="1"/>
  <c r="G51"/>
  <c r="F51"/>
  <c r="D51"/>
  <c r="E51" s="1"/>
  <c r="G50"/>
  <c r="D50"/>
  <c r="E50" s="1"/>
  <c r="G49"/>
  <c r="D49"/>
  <c r="E49" s="1"/>
  <c r="G43"/>
  <c r="D43"/>
  <c r="E43" s="1"/>
  <c r="G42"/>
  <c r="D42"/>
  <c r="E42" s="1"/>
  <c r="G41"/>
  <c r="D41"/>
  <c r="E41" s="1"/>
  <c r="G40"/>
  <c r="F40"/>
  <c r="D40"/>
  <c r="E40" s="1"/>
  <c r="G39"/>
  <c r="D39"/>
  <c r="E39" s="1"/>
  <c r="G38"/>
  <c r="F38"/>
  <c r="D38"/>
  <c r="E38" s="1"/>
  <c r="G37"/>
  <c r="D37"/>
  <c r="E37" s="1"/>
  <c r="G36"/>
  <c r="D36"/>
  <c r="E36" s="1"/>
  <c r="G35"/>
  <c r="F35"/>
  <c r="D35"/>
  <c r="E35" s="1"/>
  <c r="G34"/>
  <c r="D34"/>
  <c r="E34" s="1"/>
  <c r="G28"/>
  <c r="D28"/>
  <c r="E28" s="1"/>
  <c r="G27"/>
  <c r="D27"/>
  <c r="E27" s="1"/>
  <c r="G26"/>
  <c r="D26"/>
  <c r="E26" s="1"/>
  <c r="G25"/>
  <c r="D25"/>
  <c r="E25" s="1"/>
  <c r="G24"/>
  <c r="F24"/>
  <c r="D24"/>
  <c r="E24" s="1"/>
  <c r="G23"/>
  <c r="D23"/>
  <c r="E23" s="1"/>
  <c r="G22"/>
  <c r="D22"/>
  <c r="E22" s="1"/>
  <c r="G21"/>
  <c r="D21"/>
  <c r="E21" s="1"/>
  <c r="G20"/>
  <c r="D20"/>
  <c r="E20" s="1"/>
  <c r="G19"/>
  <c r="F19"/>
  <c r="D19"/>
  <c r="E19" s="1"/>
  <c r="C15"/>
  <c r="G13"/>
  <c r="H91" s="1"/>
  <c r="I91" s="1"/>
  <c r="D13"/>
  <c r="F13" s="1"/>
  <c r="G12"/>
  <c r="H90" s="1"/>
  <c r="D12"/>
  <c r="F12" s="1"/>
  <c r="G11"/>
  <c r="H89" s="1"/>
  <c r="E11"/>
  <c r="D11"/>
  <c r="F11" s="1"/>
  <c r="G10"/>
  <c r="H88" s="1"/>
  <c r="D10"/>
  <c r="F10" s="1"/>
  <c r="G9"/>
  <c r="H54" s="1"/>
  <c r="I54" s="1"/>
  <c r="E9"/>
  <c r="D9"/>
  <c r="F9" s="1"/>
  <c r="G8"/>
  <c r="H38" s="1"/>
  <c r="I38" s="1"/>
  <c r="D8"/>
  <c r="F8" s="1"/>
  <c r="G7"/>
  <c r="E7"/>
  <c r="D7"/>
  <c r="F7" s="1"/>
  <c r="G6"/>
  <c r="D6"/>
  <c r="E6" s="1"/>
  <c r="G5"/>
  <c r="E5"/>
  <c r="D5"/>
  <c r="F5" s="1"/>
  <c r="G4"/>
  <c r="D4"/>
  <c r="F4" s="1"/>
  <c r="E8" l="1"/>
  <c r="F22"/>
  <c r="E10"/>
  <c r="G29"/>
  <c r="F28"/>
  <c r="F36"/>
  <c r="F39"/>
  <c r="F67"/>
  <c r="I90"/>
  <c r="E76"/>
  <c r="L70" s="1"/>
  <c r="E92"/>
  <c r="L86" s="1"/>
  <c r="F49"/>
  <c r="F52"/>
  <c r="F55"/>
  <c r="F72"/>
  <c r="F101"/>
  <c r="E108"/>
  <c r="L102" s="1"/>
  <c r="F98"/>
  <c r="G108"/>
  <c r="F106"/>
  <c r="F102"/>
  <c r="F105"/>
  <c r="F107"/>
  <c r="F86"/>
  <c r="F89"/>
  <c r="I88"/>
  <c r="K88" s="1"/>
  <c r="F83"/>
  <c r="F85"/>
  <c r="F88"/>
  <c r="F82"/>
  <c r="G92"/>
  <c r="I89"/>
  <c r="F84"/>
  <c r="F75"/>
  <c r="F66"/>
  <c r="G76"/>
  <c r="F68"/>
  <c r="F70"/>
  <c r="F73"/>
  <c r="F57"/>
  <c r="G59"/>
  <c r="F50"/>
  <c r="F58"/>
  <c r="F41"/>
  <c r="F43"/>
  <c r="G44"/>
  <c r="F34"/>
  <c r="F42"/>
  <c r="F25"/>
  <c r="E29"/>
  <c r="L20" s="1"/>
  <c r="F27"/>
  <c r="F26"/>
  <c r="F20"/>
  <c r="F23"/>
  <c r="H37"/>
  <c r="H19"/>
  <c r="I19" s="1"/>
  <c r="K19" s="1"/>
  <c r="E12"/>
  <c r="H34"/>
  <c r="I34" s="1"/>
  <c r="K34" s="1"/>
  <c r="H49"/>
  <c r="I49" s="1"/>
  <c r="J49" s="1"/>
  <c r="H66"/>
  <c r="I66" s="1"/>
  <c r="J66" s="1"/>
  <c r="H71"/>
  <c r="I71" s="1"/>
  <c r="H82"/>
  <c r="I82" s="1"/>
  <c r="J82" s="1"/>
  <c r="H87"/>
  <c r="I87" s="1"/>
  <c r="H98"/>
  <c r="I98" s="1"/>
  <c r="K98" s="1"/>
  <c r="H21"/>
  <c r="H36"/>
  <c r="I36" s="1"/>
  <c r="K36" s="1"/>
  <c r="H51"/>
  <c r="I51" s="1"/>
  <c r="J51" s="1"/>
  <c r="H68"/>
  <c r="I68" s="1"/>
  <c r="J68" s="1"/>
  <c r="H84"/>
  <c r="I84" s="1"/>
  <c r="K84" s="1"/>
  <c r="H100"/>
  <c r="I100" s="1"/>
  <c r="F6"/>
  <c r="H53"/>
  <c r="G14"/>
  <c r="E13"/>
  <c r="J90"/>
  <c r="K90"/>
  <c r="J54"/>
  <c r="K54"/>
  <c r="J98"/>
  <c r="F15"/>
  <c r="G15" s="1"/>
  <c r="F16"/>
  <c r="G16" s="1"/>
  <c r="K51"/>
  <c r="K68"/>
  <c r="J84"/>
  <c r="J100"/>
  <c r="K100"/>
  <c r="J89"/>
  <c r="K89"/>
  <c r="F109"/>
  <c r="G109" s="1"/>
  <c r="J38"/>
  <c r="K38"/>
  <c r="E44"/>
  <c r="L36" s="1"/>
  <c r="E59"/>
  <c r="L52" s="1"/>
  <c r="J91"/>
  <c r="K91"/>
  <c r="H22"/>
  <c r="I22" s="1"/>
  <c r="H23"/>
  <c r="I23" s="1"/>
  <c r="H24"/>
  <c r="I24" s="1"/>
  <c r="H25"/>
  <c r="I25" s="1"/>
  <c r="H26"/>
  <c r="I26" s="1"/>
  <c r="H27"/>
  <c r="I27" s="1"/>
  <c r="H28"/>
  <c r="I28" s="1"/>
  <c r="F45"/>
  <c r="G45" s="1"/>
  <c r="H55"/>
  <c r="I55" s="1"/>
  <c r="H56"/>
  <c r="I56" s="1"/>
  <c r="H57"/>
  <c r="I57" s="1"/>
  <c r="H58"/>
  <c r="I58" s="1"/>
  <c r="H104"/>
  <c r="I104" s="1"/>
  <c r="H105"/>
  <c r="I105" s="1"/>
  <c r="H106"/>
  <c r="I106" s="1"/>
  <c r="H107"/>
  <c r="I107" s="1"/>
  <c r="E4"/>
  <c r="E14" s="1"/>
  <c r="J5" s="1"/>
  <c r="I21"/>
  <c r="I37"/>
  <c r="I53"/>
  <c r="H103"/>
  <c r="I103" s="1"/>
  <c r="F21"/>
  <c r="F30" s="1"/>
  <c r="G30" s="1"/>
  <c r="F37"/>
  <c r="F53"/>
  <c r="F60" s="1"/>
  <c r="G60" s="1"/>
  <c r="F61"/>
  <c r="G61" s="1"/>
  <c r="H67"/>
  <c r="H70"/>
  <c r="I70" s="1"/>
  <c r="H83"/>
  <c r="H85"/>
  <c r="I85" s="1"/>
  <c r="H86"/>
  <c r="I86" s="1"/>
  <c r="F87"/>
  <c r="H99"/>
  <c r="H101"/>
  <c r="I101" s="1"/>
  <c r="H102"/>
  <c r="I102" s="1"/>
  <c r="F103"/>
  <c r="H20"/>
  <c r="H35"/>
  <c r="H50"/>
  <c r="H52"/>
  <c r="I52" s="1"/>
  <c r="H69"/>
  <c r="I69" s="1"/>
  <c r="F71"/>
  <c r="F78" s="1"/>
  <c r="G78" s="1"/>
  <c r="F110"/>
  <c r="G110" s="1"/>
  <c r="H39"/>
  <c r="I39" s="1"/>
  <c r="H40"/>
  <c r="I40" s="1"/>
  <c r="H41"/>
  <c r="I41" s="1"/>
  <c r="H42"/>
  <c r="I42" s="1"/>
  <c r="H43"/>
  <c r="I43" s="1"/>
  <c r="H72"/>
  <c r="I72" s="1"/>
  <c r="H73"/>
  <c r="I73" s="1"/>
  <c r="H74"/>
  <c r="I74" s="1"/>
  <c r="H75"/>
  <c r="I75" s="1"/>
  <c r="J34" l="1"/>
  <c r="K82"/>
  <c r="J19"/>
  <c r="F46"/>
  <c r="G46" s="1"/>
  <c r="J88"/>
  <c r="F93"/>
  <c r="G93" s="1"/>
  <c r="K66"/>
  <c r="K49"/>
  <c r="J36"/>
  <c r="K103"/>
  <c r="J103"/>
  <c r="J73"/>
  <c r="K73"/>
  <c r="J86"/>
  <c r="K86"/>
  <c r="K53"/>
  <c r="J53"/>
  <c r="J107"/>
  <c r="K107"/>
  <c r="J55"/>
  <c r="K55"/>
  <c r="J22"/>
  <c r="K22"/>
  <c r="F31"/>
  <c r="G31" s="1"/>
  <c r="F77"/>
  <c r="G77" s="1"/>
  <c r="J87"/>
  <c r="K87"/>
  <c r="J57"/>
  <c r="K57"/>
  <c r="J24"/>
  <c r="K24"/>
  <c r="J43"/>
  <c r="K43"/>
  <c r="J74"/>
  <c r="K74"/>
  <c r="I35"/>
  <c r="H44"/>
  <c r="J71"/>
  <c r="K71"/>
  <c r="J56"/>
  <c r="K56"/>
  <c r="J23"/>
  <c r="K23"/>
  <c r="F94"/>
  <c r="G94" s="1"/>
  <c r="J40"/>
  <c r="K40"/>
  <c r="J52"/>
  <c r="K52"/>
  <c r="J101"/>
  <c r="K101"/>
  <c r="I67"/>
  <c r="H76"/>
  <c r="J58"/>
  <c r="K58"/>
  <c r="J25"/>
  <c r="K25"/>
  <c r="J41"/>
  <c r="K41"/>
  <c r="J69"/>
  <c r="K69"/>
  <c r="J102"/>
  <c r="K102"/>
  <c r="J70"/>
  <c r="K70"/>
  <c r="J26"/>
  <c r="K26"/>
  <c r="J75"/>
  <c r="K75"/>
  <c r="J39"/>
  <c r="K39"/>
  <c r="I50"/>
  <c r="H59"/>
  <c r="I99"/>
  <c r="H108"/>
  <c r="J42"/>
  <c r="K42"/>
  <c r="K4"/>
  <c r="L53" s="1"/>
  <c r="K6"/>
  <c r="J104"/>
  <c r="K104"/>
  <c r="J27"/>
  <c r="K27"/>
  <c r="I83"/>
  <c r="H92"/>
  <c r="K21"/>
  <c r="J21"/>
  <c r="J105"/>
  <c r="K105"/>
  <c r="J28"/>
  <c r="K28"/>
  <c r="J72"/>
  <c r="K72"/>
  <c r="I20"/>
  <c r="H29"/>
  <c r="J85"/>
  <c r="K85"/>
  <c r="J37"/>
  <c r="K37"/>
  <c r="J106"/>
  <c r="K106"/>
  <c r="L37" l="1"/>
  <c r="J83"/>
  <c r="J92" s="1"/>
  <c r="M86" s="1"/>
  <c r="M87" s="1"/>
  <c r="K83"/>
  <c r="J67"/>
  <c r="J76" s="1"/>
  <c r="M70" s="1"/>
  <c r="M71" s="1"/>
  <c r="K67"/>
  <c r="L21"/>
  <c r="L103"/>
  <c r="L87"/>
  <c r="L71"/>
  <c r="J35"/>
  <c r="J44" s="1"/>
  <c r="M36" s="1"/>
  <c r="M37" s="1"/>
  <c r="K35"/>
  <c r="J20"/>
  <c r="J29" s="1"/>
  <c r="M20" s="1"/>
  <c r="M21" s="1"/>
  <c r="K20"/>
  <c r="J50"/>
  <c r="J59" s="1"/>
  <c r="M52" s="1"/>
  <c r="M53" s="1"/>
  <c r="K50"/>
  <c r="J99"/>
  <c r="J108" s="1"/>
  <c r="M102" s="1"/>
  <c r="M103" s="1"/>
  <c r="K99"/>
  <c r="K46" l="1"/>
  <c r="L46" s="1"/>
  <c r="K45"/>
  <c r="L45" s="1"/>
  <c r="K31"/>
  <c r="L31" s="1"/>
  <c r="K30"/>
  <c r="L30" s="1"/>
  <c r="K61"/>
  <c r="L61" s="1"/>
  <c r="K60"/>
  <c r="L60" s="1"/>
  <c r="K78"/>
  <c r="L78" s="1"/>
  <c r="K77"/>
  <c r="L77" s="1"/>
  <c r="K110"/>
  <c r="L110" s="1"/>
  <c r="K109"/>
  <c r="L109" s="1"/>
  <c r="K93"/>
  <c r="L93" s="1"/>
  <c r="K94"/>
  <c r="L94" s="1"/>
</calcChain>
</file>

<file path=xl/sharedStrings.xml><?xml version="1.0" encoding="utf-8"?>
<sst xmlns="http://schemas.openxmlformats.org/spreadsheetml/2006/main" count="158" uniqueCount="40">
  <si>
    <t>PADRAO OURO</t>
  </si>
  <si>
    <t>CINTURA CM</t>
  </si>
  <si>
    <t>d</t>
  </si>
  <si>
    <t>d2</t>
  </si>
  <si>
    <t>medida1</t>
  </si>
  <si>
    <t>medida2</t>
  </si>
  <si>
    <t>m1-m2</t>
  </si>
  <si>
    <t>(m1-m2)2</t>
  </si>
  <si>
    <t>Signal</t>
  </si>
  <si>
    <t>Med1+Med2</t>
  </si>
  <si>
    <t>2 x ETM</t>
  </si>
  <si>
    <t>ERRO TECNICO DE MEDIDA</t>
  </si>
  <si>
    <t>MAX. ERRO INTRA ACEITAVEL</t>
  </si>
  <si>
    <t>ETM =</t>
  </si>
  <si>
    <t>3 x ETM</t>
  </si>
  <si>
    <t>MAX. ERRO INTER ACEITAVEL</t>
  </si>
  <si>
    <t>ETM = RAIZ (SOMA d2 ao quadrado / 2 x numero indivíduos)</t>
  </si>
  <si>
    <t>Média</t>
  </si>
  <si>
    <t>POSITIVOS</t>
  </si>
  <si>
    <t>NEGATIVOS</t>
  </si>
  <si>
    <t>s</t>
  </si>
  <si>
    <t>S</t>
  </si>
  <si>
    <t>D</t>
  </si>
  <si>
    <t>D2</t>
  </si>
  <si>
    <t>MEDIDA1</t>
  </si>
  <si>
    <t>MEDIDA2</t>
  </si>
  <si>
    <t>M1-M2</t>
  </si>
  <si>
    <t>(M1-M2)2</t>
  </si>
  <si>
    <t>M1+M2</t>
  </si>
  <si>
    <t>s-S</t>
  </si>
  <si>
    <t>(s-S)2</t>
  </si>
  <si>
    <t>Sinal</t>
  </si>
  <si>
    <t>ETM intra</t>
  </si>
  <si>
    <t>ETM inter</t>
  </si>
  <si>
    <t>Aluna 1</t>
  </si>
  <si>
    <t>Aluna 2</t>
  </si>
  <si>
    <t>Aluna 3</t>
  </si>
  <si>
    <t>Aluna 4</t>
  </si>
  <si>
    <t>Aluna 5</t>
  </si>
  <si>
    <t>Aluna 6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</si>
</sst>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5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/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164" fontId="4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5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0" fillId="0" borderId="0" xfId="0" applyFill="1"/>
    <xf numFmtId="164" fontId="1" fillId="0" borderId="0" xfId="0" applyNumberFormat="1" applyFont="1" applyFill="1" applyAlignment="1">
      <alignment horizontal="left"/>
    </xf>
    <xf numFmtId="164" fontId="4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12"/>
  <sheetViews>
    <sheetView tabSelected="1" workbookViewId="0">
      <selection activeCell="I15" sqref="I15"/>
    </sheetView>
  </sheetViews>
  <sheetFormatPr defaultRowHeight="15"/>
  <sheetData>
    <row r="1" spans="1:15">
      <c r="A1" s="1" t="s">
        <v>0</v>
      </c>
      <c r="B1" s="2"/>
      <c r="C1" s="2" t="s">
        <v>1</v>
      </c>
      <c r="D1" s="2"/>
      <c r="E1" s="3"/>
      <c r="F1" s="3"/>
      <c r="G1" s="3"/>
      <c r="H1" s="3"/>
      <c r="I1" s="3"/>
      <c r="J1" s="3"/>
      <c r="K1" s="3"/>
      <c r="L1" s="4"/>
      <c r="M1" s="4"/>
      <c r="N1" s="5"/>
      <c r="O1" s="5"/>
    </row>
    <row r="2" spans="1:15">
      <c r="A2" s="6"/>
      <c r="B2" s="3"/>
      <c r="C2" s="3"/>
      <c r="D2" s="3" t="s">
        <v>2</v>
      </c>
      <c r="E2" s="3" t="s">
        <v>3</v>
      </c>
      <c r="F2" s="3"/>
      <c r="G2" s="3"/>
      <c r="H2" s="3"/>
      <c r="I2" s="3"/>
      <c r="J2" s="3"/>
      <c r="K2" s="3"/>
      <c r="L2" s="4"/>
      <c r="M2" s="4"/>
      <c r="N2" s="5"/>
      <c r="O2" s="5"/>
    </row>
    <row r="3" spans="1:15">
      <c r="A3" s="6"/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/>
      <c r="I3" s="7"/>
      <c r="J3" s="7"/>
      <c r="K3" s="8" t="s">
        <v>10</v>
      </c>
      <c r="L3" s="6"/>
      <c r="M3" s="6"/>
      <c r="N3" s="5"/>
      <c r="O3" s="5"/>
    </row>
    <row r="4" spans="1:15">
      <c r="A4" s="6">
        <v>1</v>
      </c>
      <c r="B4" s="3"/>
      <c r="C4" s="3"/>
      <c r="D4" s="3">
        <f t="shared" ref="D4:D13" si="0">SUM(B4-C4)</f>
        <v>0</v>
      </c>
      <c r="E4" s="3">
        <f t="shared" ref="E4:E13" si="1">SUM(D4*D4)</f>
        <v>0</v>
      </c>
      <c r="F4" s="9" t="str">
        <f>IF(D4&lt;0, "-", IF(D4&gt;0, "+", IF(D4=0, "NULO")))</f>
        <v>NULO</v>
      </c>
      <c r="G4" s="3">
        <f t="shared" ref="G4:G13" si="2">SUM(B4+C4)</f>
        <v>0</v>
      </c>
      <c r="H4" s="3"/>
      <c r="I4" s="3" t="s">
        <v>11</v>
      </c>
      <c r="J4" s="10"/>
      <c r="K4" s="11">
        <f>2*J5</f>
        <v>0</v>
      </c>
      <c r="L4" s="12" t="s">
        <v>12</v>
      </c>
      <c r="M4" s="13"/>
      <c r="N4" s="14"/>
      <c r="O4" s="5"/>
    </row>
    <row r="5" spans="1:15">
      <c r="A5" s="6">
        <v>2</v>
      </c>
      <c r="B5" s="3"/>
      <c r="C5" s="3"/>
      <c r="D5" s="3">
        <f t="shared" si="0"/>
        <v>0</v>
      </c>
      <c r="E5" s="3">
        <f t="shared" si="1"/>
        <v>0</v>
      </c>
      <c r="F5" s="9" t="str">
        <f t="shared" ref="F5:F12" si="3">IF(D5&lt;0, "-", IF(D5&gt;0, "+", IF(D5=0, "NULO")))</f>
        <v>NULO</v>
      </c>
      <c r="G5" s="3">
        <f t="shared" si="2"/>
        <v>0</v>
      </c>
      <c r="H5" s="3"/>
      <c r="I5" s="15" t="s">
        <v>13</v>
      </c>
      <c r="J5" s="16">
        <f>SQRT(E14/20)</f>
        <v>0</v>
      </c>
      <c r="K5" s="8" t="s">
        <v>14</v>
      </c>
      <c r="L5" s="4"/>
      <c r="M5" s="4"/>
      <c r="N5" s="5"/>
      <c r="O5" s="5"/>
    </row>
    <row r="6" spans="1:15">
      <c r="A6" s="6">
        <v>3</v>
      </c>
      <c r="B6" s="3"/>
      <c r="C6" s="3"/>
      <c r="D6" s="3">
        <f t="shared" si="0"/>
        <v>0</v>
      </c>
      <c r="E6" s="3">
        <f t="shared" si="1"/>
        <v>0</v>
      </c>
      <c r="F6" s="9" t="str">
        <f t="shared" si="3"/>
        <v>NULO</v>
      </c>
      <c r="G6" s="3">
        <f t="shared" si="2"/>
        <v>0</v>
      </c>
      <c r="H6" s="3"/>
      <c r="I6" s="3"/>
      <c r="J6" s="10"/>
      <c r="K6" s="11">
        <f>3*J5</f>
        <v>0</v>
      </c>
      <c r="L6" s="12" t="s">
        <v>15</v>
      </c>
      <c r="M6" s="13"/>
      <c r="N6" s="14"/>
      <c r="O6" s="5"/>
    </row>
    <row r="7" spans="1:15">
      <c r="A7" s="6">
        <v>4</v>
      </c>
      <c r="B7" s="3"/>
      <c r="C7" s="3"/>
      <c r="D7" s="3">
        <f t="shared" si="0"/>
        <v>0</v>
      </c>
      <c r="E7" s="3">
        <f t="shared" si="1"/>
        <v>0</v>
      </c>
      <c r="F7" s="9" t="str">
        <f t="shared" si="3"/>
        <v>NULO</v>
      </c>
      <c r="G7" s="3">
        <f t="shared" si="2"/>
        <v>0</v>
      </c>
      <c r="H7" s="3"/>
      <c r="I7" s="3"/>
      <c r="J7" s="3"/>
      <c r="K7" s="3"/>
      <c r="L7" s="4"/>
      <c r="M7" s="4"/>
      <c r="N7" s="5"/>
      <c r="O7" s="5"/>
    </row>
    <row r="8" spans="1:15">
      <c r="A8" s="6">
        <v>5</v>
      </c>
      <c r="B8" s="3"/>
      <c r="C8" s="3"/>
      <c r="D8" s="3">
        <f t="shared" si="0"/>
        <v>0</v>
      </c>
      <c r="E8" s="3">
        <f t="shared" si="1"/>
        <v>0</v>
      </c>
      <c r="F8" s="9" t="str">
        <f t="shared" si="3"/>
        <v>NULO</v>
      </c>
      <c r="G8" s="3">
        <f t="shared" si="2"/>
        <v>0</v>
      </c>
      <c r="H8" s="3"/>
      <c r="I8" s="3"/>
      <c r="J8" s="3"/>
      <c r="K8" s="3"/>
      <c r="L8" s="4"/>
      <c r="M8" s="4"/>
      <c r="N8" s="5"/>
      <c r="O8" s="5"/>
    </row>
    <row r="9" spans="1:15">
      <c r="A9" s="6">
        <v>6</v>
      </c>
      <c r="B9" s="3"/>
      <c r="C9" s="3"/>
      <c r="D9" s="3">
        <f t="shared" si="0"/>
        <v>0</v>
      </c>
      <c r="E9" s="3">
        <f t="shared" si="1"/>
        <v>0</v>
      </c>
      <c r="F9" s="9" t="str">
        <f t="shared" si="3"/>
        <v>NULO</v>
      </c>
      <c r="G9" s="3">
        <f t="shared" si="2"/>
        <v>0</v>
      </c>
      <c r="H9" s="3"/>
      <c r="I9" s="6" t="s">
        <v>16</v>
      </c>
      <c r="J9" s="3"/>
      <c r="K9" s="3"/>
      <c r="L9" s="4"/>
      <c r="M9" s="4"/>
      <c r="N9" s="5"/>
      <c r="O9" s="5"/>
    </row>
    <row r="10" spans="1:15">
      <c r="A10" s="6">
        <v>7</v>
      </c>
      <c r="B10" s="3"/>
      <c r="C10" s="3"/>
      <c r="D10" s="3">
        <f t="shared" si="0"/>
        <v>0</v>
      </c>
      <c r="E10" s="3">
        <f t="shared" si="1"/>
        <v>0</v>
      </c>
      <c r="F10" s="9" t="str">
        <f t="shared" si="3"/>
        <v>NULO</v>
      </c>
      <c r="G10" s="3">
        <f t="shared" si="2"/>
        <v>0</v>
      </c>
      <c r="H10" s="3"/>
      <c r="I10" s="3"/>
      <c r="J10" s="3"/>
      <c r="K10" s="3"/>
      <c r="L10" s="4"/>
      <c r="M10" s="4"/>
      <c r="N10" s="5"/>
      <c r="O10" s="5"/>
    </row>
    <row r="11" spans="1:15">
      <c r="A11" s="6">
        <v>8</v>
      </c>
      <c r="B11" s="3"/>
      <c r="C11" s="3"/>
      <c r="D11" s="3">
        <f t="shared" si="0"/>
        <v>0</v>
      </c>
      <c r="E11" s="3">
        <f t="shared" si="1"/>
        <v>0</v>
      </c>
      <c r="F11" s="9" t="str">
        <f t="shared" si="3"/>
        <v>NULO</v>
      </c>
      <c r="G11" s="3">
        <f t="shared" si="2"/>
        <v>0</v>
      </c>
      <c r="H11" s="3"/>
      <c r="I11" s="3"/>
      <c r="J11" s="3"/>
      <c r="K11" s="3"/>
      <c r="L11" s="4"/>
      <c r="M11" s="4"/>
      <c r="N11" s="5"/>
      <c r="O11" s="5"/>
    </row>
    <row r="12" spans="1:15">
      <c r="A12" s="6">
        <v>9</v>
      </c>
      <c r="B12" s="3"/>
      <c r="C12" s="3"/>
      <c r="D12" s="3">
        <f>SUM(B12-C12)</f>
        <v>0</v>
      </c>
      <c r="E12" s="3">
        <f>SUM(D12*D12)</f>
        <v>0</v>
      </c>
      <c r="F12" s="9" t="str">
        <f t="shared" si="3"/>
        <v>NULO</v>
      </c>
      <c r="G12" s="3">
        <f>SUM(B12+C12)</f>
        <v>0</v>
      </c>
      <c r="H12" s="3"/>
      <c r="I12" s="3"/>
      <c r="J12" s="3"/>
      <c r="K12" s="3"/>
      <c r="L12" s="4"/>
      <c r="M12" s="4"/>
      <c r="N12" s="5"/>
      <c r="O12" s="5"/>
    </row>
    <row r="13" spans="1:15">
      <c r="A13" s="6">
        <v>10</v>
      </c>
      <c r="B13" s="3"/>
      <c r="C13" s="3"/>
      <c r="D13" s="3">
        <f t="shared" si="0"/>
        <v>0</v>
      </c>
      <c r="E13" s="3">
        <f t="shared" si="1"/>
        <v>0</v>
      </c>
      <c r="F13" s="9" t="str">
        <f>IF(D13&lt;0, "-", IF(D13&gt;0, "+", IF(D13=0, "NULO")))</f>
        <v>NULO</v>
      </c>
      <c r="G13" s="3">
        <f t="shared" si="2"/>
        <v>0</v>
      </c>
      <c r="H13" s="3"/>
      <c r="I13" s="3"/>
      <c r="J13" s="3"/>
      <c r="K13" s="3"/>
      <c r="L13" s="4"/>
      <c r="M13" s="4"/>
      <c r="N13" s="5"/>
      <c r="O13" s="5"/>
    </row>
    <row r="14" spans="1:15">
      <c r="A14" s="6"/>
      <c r="B14" s="3"/>
      <c r="C14" s="3"/>
      <c r="D14" s="3"/>
      <c r="E14" s="17">
        <f>SUM(E4:E13)</f>
        <v>0</v>
      </c>
      <c r="F14" s="3"/>
      <c r="G14" s="7">
        <f>SUM(G4:G13)</f>
        <v>0</v>
      </c>
      <c r="H14" s="3"/>
      <c r="I14" s="3"/>
      <c r="J14" s="3"/>
      <c r="K14" s="3"/>
      <c r="L14" s="4"/>
      <c r="M14" s="4"/>
      <c r="N14" s="5"/>
      <c r="O14" s="5"/>
    </row>
    <row r="15" spans="1:15">
      <c r="A15" s="6"/>
      <c r="B15" s="7" t="s">
        <v>17</v>
      </c>
      <c r="C15" s="7" t="e">
        <f>AVERAGE(B4:C13)</f>
        <v>#DIV/0!</v>
      </c>
      <c r="D15" s="3"/>
      <c r="E15" s="17" t="s">
        <v>18</v>
      </c>
      <c r="F15" s="18">
        <f>COUNTIF(F4:F13, "+")</f>
        <v>0</v>
      </c>
      <c r="G15" s="5" t="str">
        <f>IF(F15&gt;6,"ERRO SISTEMÁTICO POSITIVO","--")</f>
        <v>--</v>
      </c>
      <c r="H15" s="3"/>
      <c r="I15" s="3"/>
      <c r="J15" s="3"/>
      <c r="K15" s="3"/>
      <c r="L15" s="4"/>
      <c r="M15" s="4"/>
      <c r="N15" s="5"/>
      <c r="O15" s="5"/>
    </row>
    <row r="16" spans="1:15">
      <c r="A16" s="6"/>
      <c r="B16" s="3"/>
      <c r="C16" s="3"/>
      <c r="D16" s="3"/>
      <c r="E16" s="17" t="s">
        <v>19</v>
      </c>
      <c r="F16" s="18">
        <f>COUNTIF(F4:F13, "-")</f>
        <v>0</v>
      </c>
      <c r="G16" s="5" t="str">
        <f>IF(F16&gt;6,"ERRO SISTEMÁTICO NEGATIVO","--")</f>
        <v>--</v>
      </c>
      <c r="H16" s="3"/>
      <c r="I16" s="3"/>
      <c r="J16" s="3"/>
      <c r="K16" s="3"/>
      <c r="L16" s="4"/>
      <c r="M16" s="4"/>
      <c r="N16" s="5"/>
      <c r="O16" s="5"/>
    </row>
    <row r="17" spans="1:15">
      <c r="A17" s="6"/>
      <c r="B17" s="7"/>
      <c r="C17" s="7"/>
      <c r="D17" s="7" t="s">
        <v>2</v>
      </c>
      <c r="E17" s="7" t="s">
        <v>3</v>
      </c>
      <c r="F17" s="7"/>
      <c r="G17" s="7" t="s">
        <v>20</v>
      </c>
      <c r="H17" s="7" t="s">
        <v>21</v>
      </c>
      <c r="I17" s="7" t="s">
        <v>22</v>
      </c>
      <c r="J17" s="7" t="s">
        <v>23</v>
      </c>
      <c r="K17" s="7"/>
      <c r="L17" s="4"/>
      <c r="M17" s="4"/>
      <c r="N17" s="5"/>
      <c r="O17" s="5"/>
    </row>
    <row r="18" spans="1:15">
      <c r="A18" s="12" t="s">
        <v>34</v>
      </c>
      <c r="B18" s="7" t="s">
        <v>24</v>
      </c>
      <c r="C18" s="7" t="s">
        <v>25</v>
      </c>
      <c r="D18" s="7" t="s">
        <v>26</v>
      </c>
      <c r="E18" s="7" t="s">
        <v>27</v>
      </c>
      <c r="F18" s="7" t="s">
        <v>8</v>
      </c>
      <c r="G18" s="7" t="s">
        <v>28</v>
      </c>
      <c r="H18" s="7" t="s">
        <v>9</v>
      </c>
      <c r="I18" s="19" t="s">
        <v>29</v>
      </c>
      <c r="J18" s="19" t="s">
        <v>30</v>
      </c>
      <c r="K18" s="7" t="s">
        <v>31</v>
      </c>
      <c r="L18" s="6"/>
      <c r="M18" s="6"/>
      <c r="N18" s="5"/>
      <c r="O18" s="5"/>
    </row>
    <row r="19" spans="1:15">
      <c r="A19" s="6">
        <v>1</v>
      </c>
      <c r="B19" s="3"/>
      <c r="C19" s="3"/>
      <c r="D19" s="3">
        <f t="shared" ref="D19:D28" si="4">SUM(B19-C19)</f>
        <v>0</v>
      </c>
      <c r="E19" s="3">
        <f t="shared" ref="E19:E28" si="5">SUM(D19*D19)</f>
        <v>0</v>
      </c>
      <c r="F19" s="9" t="str">
        <f>IF(D19&lt;0, "-", IF(D19&gt;0, "+", IF(D19=0, "NULO")))</f>
        <v>NULO</v>
      </c>
      <c r="G19" s="3">
        <f t="shared" ref="G19:G28" si="6">SUM(B19+C19)</f>
        <v>0</v>
      </c>
      <c r="H19" s="3">
        <f t="shared" ref="H19:H28" si="7">G4</f>
        <v>0</v>
      </c>
      <c r="I19" s="20">
        <f t="shared" ref="I19:I28" si="8">SUM(G19-H19)</f>
        <v>0</v>
      </c>
      <c r="J19" s="3">
        <f>SUM(I19*I19)</f>
        <v>0</v>
      </c>
      <c r="K19" s="9" t="str">
        <f>IF(I19&lt;0, "-", IF(I19&gt;0, "+", IF(I19=0, "NULO")))</f>
        <v>NULO</v>
      </c>
      <c r="L19" s="7" t="s">
        <v>32</v>
      </c>
      <c r="M19" s="7" t="s">
        <v>33</v>
      </c>
      <c r="N19" s="5"/>
      <c r="O19" s="5"/>
    </row>
    <row r="20" spans="1:15">
      <c r="A20" s="6">
        <v>2</v>
      </c>
      <c r="B20" s="3"/>
      <c r="C20" s="3"/>
      <c r="D20" s="3">
        <f t="shared" si="4"/>
        <v>0</v>
      </c>
      <c r="E20" s="3">
        <f t="shared" si="5"/>
        <v>0</v>
      </c>
      <c r="F20" s="9" t="str">
        <f t="shared" ref="F20:F27" si="9">IF(D20&lt;0, "-", IF(D20&gt;0, "+", IF(D20=0, "NULO")))</f>
        <v>NULO</v>
      </c>
      <c r="G20" s="3">
        <f t="shared" si="6"/>
        <v>0</v>
      </c>
      <c r="H20" s="3">
        <f t="shared" si="7"/>
        <v>0</v>
      </c>
      <c r="I20" s="20">
        <f t="shared" si="8"/>
        <v>0</v>
      </c>
      <c r="J20" s="3">
        <f t="shared" ref="J20:J28" si="10">SUM(I20*I20)</f>
        <v>0</v>
      </c>
      <c r="K20" s="9" t="str">
        <f t="shared" ref="K20:K27" si="11">IF(I20&lt;0, "-", IF(I20&gt;0, "+", IF(I20=0, "NULO")))</f>
        <v>NULO</v>
      </c>
      <c r="L20" s="27">
        <f>SQRT(E29/20)</f>
        <v>0</v>
      </c>
      <c r="M20" s="27">
        <f>SQRT(J29/20)</f>
        <v>0</v>
      </c>
      <c r="N20" s="25"/>
      <c r="O20" s="25"/>
    </row>
    <row r="21" spans="1:15">
      <c r="A21" s="6">
        <v>3</v>
      </c>
      <c r="B21" s="3"/>
      <c r="C21" s="3"/>
      <c r="D21" s="3">
        <f t="shared" si="4"/>
        <v>0</v>
      </c>
      <c r="E21" s="3">
        <f t="shared" si="5"/>
        <v>0</v>
      </c>
      <c r="F21" s="9" t="str">
        <f t="shared" si="9"/>
        <v>NULO</v>
      </c>
      <c r="G21" s="3">
        <f t="shared" si="6"/>
        <v>0</v>
      </c>
      <c r="H21" s="3">
        <f t="shared" si="7"/>
        <v>0</v>
      </c>
      <c r="I21" s="20">
        <f t="shared" si="8"/>
        <v>0</v>
      </c>
      <c r="J21" s="3">
        <f t="shared" si="10"/>
        <v>0</v>
      </c>
      <c r="K21" s="9" t="str">
        <f t="shared" si="11"/>
        <v>NULO</v>
      </c>
      <c r="L21" s="24" t="str">
        <f>IF(L20&lt;K4, "OK", "ERRO")</f>
        <v>ERRO</v>
      </c>
      <c r="M21" s="24" t="str">
        <f>IF(M20&lt;$K$6, "OK", "ERRO")</f>
        <v>ERRO</v>
      </c>
      <c r="N21" s="25"/>
      <c r="O21" s="25"/>
    </row>
    <row r="22" spans="1:15">
      <c r="A22" s="6">
        <v>4</v>
      </c>
      <c r="B22" s="3"/>
      <c r="C22" s="3"/>
      <c r="D22" s="3">
        <f t="shared" si="4"/>
        <v>0</v>
      </c>
      <c r="E22" s="3">
        <f t="shared" si="5"/>
        <v>0</v>
      </c>
      <c r="F22" s="9" t="str">
        <f t="shared" si="9"/>
        <v>NULO</v>
      </c>
      <c r="G22" s="3">
        <f t="shared" si="6"/>
        <v>0</v>
      </c>
      <c r="H22" s="3">
        <f t="shared" si="7"/>
        <v>0</v>
      </c>
      <c r="I22" s="20">
        <f t="shared" si="8"/>
        <v>0</v>
      </c>
      <c r="J22" s="3">
        <f t="shared" si="10"/>
        <v>0</v>
      </c>
      <c r="K22" s="9" t="str">
        <f t="shared" si="11"/>
        <v>NULO</v>
      </c>
      <c r="L22" s="28"/>
      <c r="M22" s="28"/>
      <c r="N22" s="25"/>
      <c r="O22" s="25"/>
    </row>
    <row r="23" spans="1:15">
      <c r="A23" s="6">
        <v>5</v>
      </c>
      <c r="B23" s="3"/>
      <c r="C23" s="3"/>
      <c r="D23" s="3">
        <f t="shared" si="4"/>
        <v>0</v>
      </c>
      <c r="E23" s="3">
        <f t="shared" si="5"/>
        <v>0</v>
      </c>
      <c r="F23" s="9" t="str">
        <f t="shared" si="9"/>
        <v>NULO</v>
      </c>
      <c r="G23" s="3">
        <f t="shared" si="6"/>
        <v>0</v>
      </c>
      <c r="H23" s="3">
        <f t="shared" si="7"/>
        <v>0</v>
      </c>
      <c r="I23" s="20">
        <f t="shared" si="8"/>
        <v>0</v>
      </c>
      <c r="J23" s="3">
        <f t="shared" si="10"/>
        <v>0</v>
      </c>
      <c r="K23" s="9" t="str">
        <f t="shared" si="11"/>
        <v>NULO</v>
      </c>
      <c r="L23" s="21"/>
      <c r="M23" s="22"/>
      <c r="N23" s="5"/>
      <c r="O23" s="5"/>
    </row>
    <row r="24" spans="1:15">
      <c r="A24" s="6">
        <v>6</v>
      </c>
      <c r="B24" s="3"/>
      <c r="C24" s="3"/>
      <c r="D24" s="3">
        <f t="shared" si="4"/>
        <v>0</v>
      </c>
      <c r="E24" s="3">
        <f t="shared" si="5"/>
        <v>0</v>
      </c>
      <c r="F24" s="9" t="str">
        <f t="shared" si="9"/>
        <v>NULO</v>
      </c>
      <c r="G24" s="3">
        <f t="shared" si="6"/>
        <v>0</v>
      </c>
      <c r="H24" s="3">
        <f t="shared" si="7"/>
        <v>0</v>
      </c>
      <c r="I24" s="20">
        <f t="shared" si="8"/>
        <v>0</v>
      </c>
      <c r="J24" s="3">
        <f t="shared" si="10"/>
        <v>0</v>
      </c>
      <c r="K24" s="9" t="str">
        <f t="shared" si="11"/>
        <v>NULO</v>
      </c>
      <c r="L24" s="4"/>
      <c r="M24" s="4"/>
      <c r="N24" s="5"/>
      <c r="O24" s="5"/>
    </row>
    <row r="25" spans="1:15">
      <c r="A25" s="6">
        <v>7</v>
      </c>
      <c r="B25" s="3"/>
      <c r="C25" s="3"/>
      <c r="D25" s="3">
        <f t="shared" si="4"/>
        <v>0</v>
      </c>
      <c r="E25" s="3">
        <f t="shared" si="5"/>
        <v>0</v>
      </c>
      <c r="F25" s="9" t="str">
        <f t="shared" si="9"/>
        <v>NULO</v>
      </c>
      <c r="G25" s="3">
        <f t="shared" si="6"/>
        <v>0</v>
      </c>
      <c r="H25" s="3">
        <f t="shared" si="7"/>
        <v>0</v>
      </c>
      <c r="I25" s="20">
        <f t="shared" si="8"/>
        <v>0</v>
      </c>
      <c r="J25" s="3">
        <f t="shared" si="10"/>
        <v>0</v>
      </c>
      <c r="K25" s="9" t="str">
        <f t="shared" si="11"/>
        <v>NULO</v>
      </c>
      <c r="L25" s="4"/>
      <c r="M25" s="4"/>
      <c r="N25" s="5"/>
      <c r="O25" s="5"/>
    </row>
    <row r="26" spans="1:15">
      <c r="A26" s="6">
        <v>8</v>
      </c>
      <c r="B26" s="3"/>
      <c r="C26" s="3"/>
      <c r="D26" s="3">
        <f t="shared" si="4"/>
        <v>0</v>
      </c>
      <c r="E26" s="3">
        <f t="shared" si="5"/>
        <v>0</v>
      </c>
      <c r="F26" s="9" t="str">
        <f t="shared" si="9"/>
        <v>NULO</v>
      </c>
      <c r="G26" s="3">
        <f t="shared" si="6"/>
        <v>0</v>
      </c>
      <c r="H26" s="3">
        <f t="shared" si="7"/>
        <v>0</v>
      </c>
      <c r="I26" s="20">
        <f t="shared" si="8"/>
        <v>0</v>
      </c>
      <c r="J26" s="3">
        <f t="shared" si="10"/>
        <v>0</v>
      </c>
      <c r="K26" s="9" t="str">
        <f t="shared" si="11"/>
        <v>NULO</v>
      </c>
      <c r="L26" s="4"/>
      <c r="M26" s="4"/>
      <c r="N26" s="5"/>
      <c r="O26" s="5"/>
    </row>
    <row r="27" spans="1:15">
      <c r="A27" s="6">
        <v>9</v>
      </c>
      <c r="B27" s="3"/>
      <c r="C27" s="3"/>
      <c r="D27" s="3">
        <f>SUM(B27-C27)</f>
        <v>0</v>
      </c>
      <c r="E27" s="3">
        <f>SUM(D27*D27)</f>
        <v>0</v>
      </c>
      <c r="F27" s="9" t="str">
        <f t="shared" si="9"/>
        <v>NULO</v>
      </c>
      <c r="G27" s="3">
        <f>SUM(B27+C27)</f>
        <v>0</v>
      </c>
      <c r="H27" s="3">
        <f t="shared" si="7"/>
        <v>0</v>
      </c>
      <c r="I27" s="20">
        <f t="shared" si="8"/>
        <v>0</v>
      </c>
      <c r="J27" s="3">
        <f>SUM(I27*I27)</f>
        <v>0</v>
      </c>
      <c r="K27" s="9" t="str">
        <f t="shared" si="11"/>
        <v>NULO</v>
      </c>
      <c r="L27" s="4"/>
      <c r="M27" s="4"/>
      <c r="N27" s="5"/>
      <c r="O27" s="5"/>
    </row>
    <row r="28" spans="1:15">
      <c r="A28" s="6">
        <v>10</v>
      </c>
      <c r="B28" s="3"/>
      <c r="C28" s="3"/>
      <c r="D28" s="3">
        <f t="shared" si="4"/>
        <v>0</v>
      </c>
      <c r="E28" s="3">
        <f t="shared" si="5"/>
        <v>0</v>
      </c>
      <c r="F28" s="9" t="str">
        <f>IF(D28&lt;0, "-", IF(D28&gt;0, "+", IF(D28=0, "NULO")))</f>
        <v>NULO</v>
      </c>
      <c r="G28" s="3">
        <f t="shared" si="6"/>
        <v>0</v>
      </c>
      <c r="H28" s="3">
        <f t="shared" si="7"/>
        <v>0</v>
      </c>
      <c r="I28" s="20">
        <f t="shared" si="8"/>
        <v>0</v>
      </c>
      <c r="J28" s="3">
        <f t="shared" si="10"/>
        <v>0</v>
      </c>
      <c r="K28" s="9" t="str">
        <f>IF(I28&lt;0, "-", IF(I28&gt;0, "+", IF(I28=0, "NULO")))</f>
        <v>NULO</v>
      </c>
      <c r="L28" s="4"/>
      <c r="M28" s="4"/>
      <c r="N28" s="5"/>
      <c r="O28" s="5"/>
    </row>
    <row r="29" spans="1:15">
      <c r="A29" s="6"/>
      <c r="B29" s="3"/>
      <c r="C29" s="3"/>
      <c r="D29" s="3"/>
      <c r="E29" s="17">
        <f>SUM(E19:E28)</f>
        <v>0</v>
      </c>
      <c r="F29" s="3"/>
      <c r="G29" s="7">
        <f>SUM(G19:G28)</f>
        <v>0</v>
      </c>
      <c r="H29" s="7">
        <f>SUM(H19:H28)</f>
        <v>0</v>
      </c>
      <c r="I29" s="20"/>
      <c r="J29" s="17">
        <f>SUM(J19:J28)</f>
        <v>0</v>
      </c>
      <c r="K29" s="3"/>
      <c r="L29" s="4"/>
      <c r="M29" s="4"/>
      <c r="N29" s="5"/>
      <c r="O29" s="5"/>
    </row>
    <row r="30" spans="1:15">
      <c r="A30" s="6"/>
      <c r="B30" s="3"/>
      <c r="C30" s="3"/>
      <c r="D30" s="3"/>
      <c r="E30" s="17" t="s">
        <v>18</v>
      </c>
      <c r="F30" s="18">
        <f>COUNTIF(F19:F28, "+")</f>
        <v>0</v>
      </c>
      <c r="G30" s="5" t="str">
        <f>IF(F30&gt;6,"ERRO SISTEMÁTICO POSITIVO","--")</f>
        <v>--</v>
      </c>
      <c r="H30" s="7"/>
      <c r="I30" s="20"/>
      <c r="J30" s="17" t="s">
        <v>18</v>
      </c>
      <c r="K30" s="18">
        <f>COUNTIF(K19:K28, "+")</f>
        <v>0</v>
      </c>
      <c r="L30" s="5" t="str">
        <f>IF(K30&gt;6,"ERRO SISTEMÁTICO POSITIVO","--")</f>
        <v>--</v>
      </c>
      <c r="M30" s="4"/>
      <c r="N30" s="5"/>
      <c r="O30" s="5"/>
    </row>
    <row r="31" spans="1:15">
      <c r="A31" s="6"/>
      <c r="B31" s="3"/>
      <c r="C31" s="3"/>
      <c r="D31" s="3"/>
      <c r="E31" s="17" t="s">
        <v>19</v>
      </c>
      <c r="F31" s="18">
        <f>COUNTIF(F19:F28, "-")</f>
        <v>0</v>
      </c>
      <c r="G31" s="5" t="str">
        <f>IF(F31&gt;6,"ERRO SISTEMÁTICO NEGATIVO","--")</f>
        <v>--</v>
      </c>
      <c r="H31" s="7"/>
      <c r="I31" s="20"/>
      <c r="J31" s="17" t="s">
        <v>19</v>
      </c>
      <c r="K31" s="18">
        <f>COUNTIF(K19:K28, "-")</f>
        <v>0</v>
      </c>
      <c r="L31" s="5" t="str">
        <f>IF(K31&gt;6,"ERRO SISTEMÁTICO NEGATIVO","--")</f>
        <v>--</v>
      </c>
      <c r="M31" s="4"/>
      <c r="N31" s="5"/>
      <c r="O31" s="5"/>
    </row>
    <row r="32" spans="1:15">
      <c r="A32" s="6"/>
      <c r="B32" s="7"/>
      <c r="C32" s="7"/>
      <c r="D32" s="7" t="s">
        <v>2</v>
      </c>
      <c r="E32" s="7" t="s">
        <v>3</v>
      </c>
      <c r="F32" s="7"/>
      <c r="G32" s="7" t="s">
        <v>20</v>
      </c>
      <c r="H32" s="7" t="s">
        <v>21</v>
      </c>
      <c r="I32" s="9" t="s">
        <v>22</v>
      </c>
      <c r="J32" s="7" t="s">
        <v>23</v>
      </c>
      <c r="K32" s="7"/>
      <c r="L32" s="4"/>
      <c r="M32" s="4"/>
      <c r="N32" s="5"/>
      <c r="O32" s="5"/>
    </row>
    <row r="33" spans="1:15">
      <c r="A33" s="12" t="s">
        <v>35</v>
      </c>
      <c r="B33" s="7" t="s">
        <v>24</v>
      </c>
      <c r="C33" s="7" t="s">
        <v>25</v>
      </c>
      <c r="D33" s="7" t="s">
        <v>26</v>
      </c>
      <c r="E33" s="7" t="s">
        <v>27</v>
      </c>
      <c r="F33" s="7" t="s">
        <v>8</v>
      </c>
      <c r="G33" s="7" t="s">
        <v>28</v>
      </c>
      <c r="H33" s="7" t="s">
        <v>9</v>
      </c>
      <c r="I33" s="23" t="s">
        <v>29</v>
      </c>
      <c r="J33" s="19" t="s">
        <v>30</v>
      </c>
      <c r="K33" s="7" t="s">
        <v>31</v>
      </c>
      <c r="L33" s="4"/>
      <c r="M33" s="4"/>
      <c r="N33" s="5"/>
      <c r="O33" s="5"/>
    </row>
    <row r="34" spans="1:15">
      <c r="A34" s="6">
        <v>1</v>
      </c>
      <c r="B34" s="3"/>
      <c r="C34" s="3"/>
      <c r="D34" s="3">
        <f t="shared" ref="D34:D43" si="12">SUM(B34-C34)</f>
        <v>0</v>
      </c>
      <c r="E34" s="3">
        <f t="shared" ref="E34:E43" si="13">SUM(D34*D34)</f>
        <v>0</v>
      </c>
      <c r="F34" s="9" t="str">
        <f>IF(D34&lt;0, "-", IF(D34&gt;0, "+", IF(D34=0, "NULO")))</f>
        <v>NULO</v>
      </c>
      <c r="G34" s="3">
        <f t="shared" ref="G34:G43" si="14">SUM(B34+C34)</f>
        <v>0</v>
      </c>
      <c r="H34" s="3">
        <f t="shared" ref="H34:H43" si="15">G4</f>
        <v>0</v>
      </c>
      <c r="I34" s="20">
        <f t="shared" ref="I34:I43" si="16">SUM(G34-H34)</f>
        <v>0</v>
      </c>
      <c r="J34" s="3">
        <f>SUM(I34*I34)</f>
        <v>0</v>
      </c>
      <c r="K34" s="9" t="str">
        <f>IF(I34&lt;0, "-", IF(I34&gt;0, "+", IF(I34=0, "NULO")))</f>
        <v>NULO</v>
      </c>
      <c r="L34" s="6"/>
      <c r="M34" s="6"/>
      <c r="N34" s="5"/>
      <c r="O34" s="5"/>
    </row>
    <row r="35" spans="1:15">
      <c r="A35" s="6">
        <v>2</v>
      </c>
      <c r="B35" s="3"/>
      <c r="C35" s="3"/>
      <c r="D35" s="3">
        <f t="shared" si="12"/>
        <v>0</v>
      </c>
      <c r="E35" s="3">
        <f t="shared" si="13"/>
        <v>0</v>
      </c>
      <c r="F35" s="9" t="str">
        <f t="shared" ref="F35:F42" si="17">IF(D35&lt;0, "-", IF(D35&gt;0, "+", IF(D35=0, "NULO")))</f>
        <v>NULO</v>
      </c>
      <c r="G35" s="3">
        <f t="shared" si="14"/>
        <v>0</v>
      </c>
      <c r="H35" s="3">
        <f t="shared" si="15"/>
        <v>0</v>
      </c>
      <c r="I35" s="20">
        <f t="shared" si="16"/>
        <v>0</v>
      </c>
      <c r="J35" s="3">
        <f t="shared" ref="J35:J43" si="18">SUM(I35*I35)</f>
        <v>0</v>
      </c>
      <c r="K35" s="9" t="str">
        <f t="shared" ref="K35:K42" si="19">IF(I35&lt;0, "-", IF(I35&gt;0, "+", IF(I35=0, "NULO")))</f>
        <v>NULO</v>
      </c>
      <c r="L35" s="7" t="s">
        <v>32</v>
      </c>
      <c r="M35" s="7" t="s">
        <v>33</v>
      </c>
      <c r="N35" s="5"/>
      <c r="O35" s="5"/>
    </row>
    <row r="36" spans="1:15">
      <c r="A36" s="6">
        <v>3</v>
      </c>
      <c r="B36" s="3"/>
      <c r="C36" s="3"/>
      <c r="D36" s="3">
        <f t="shared" si="12"/>
        <v>0</v>
      </c>
      <c r="E36" s="3">
        <f t="shared" si="13"/>
        <v>0</v>
      </c>
      <c r="F36" s="9" t="str">
        <f t="shared" si="17"/>
        <v>NULO</v>
      </c>
      <c r="G36" s="3">
        <f t="shared" si="14"/>
        <v>0</v>
      </c>
      <c r="H36" s="3">
        <f t="shared" si="15"/>
        <v>0</v>
      </c>
      <c r="I36" s="20">
        <f t="shared" si="16"/>
        <v>0</v>
      </c>
      <c r="J36" s="3">
        <f t="shared" si="18"/>
        <v>0</v>
      </c>
      <c r="K36" s="9" t="str">
        <f t="shared" si="19"/>
        <v>NULO</v>
      </c>
      <c r="L36" s="27">
        <f>SQRT(E44/20)</f>
        <v>0</v>
      </c>
      <c r="M36" s="27">
        <f>SQRT(J44/20)</f>
        <v>0</v>
      </c>
      <c r="N36" s="25"/>
      <c r="O36" s="5"/>
    </row>
    <row r="37" spans="1:15">
      <c r="A37" s="6">
        <v>4</v>
      </c>
      <c r="B37" s="3"/>
      <c r="C37" s="3"/>
      <c r="D37" s="3">
        <f t="shared" si="12"/>
        <v>0</v>
      </c>
      <c r="E37" s="3">
        <f t="shared" si="13"/>
        <v>0</v>
      </c>
      <c r="F37" s="9" t="str">
        <f t="shared" si="17"/>
        <v>NULO</v>
      </c>
      <c r="G37" s="3">
        <f t="shared" si="14"/>
        <v>0</v>
      </c>
      <c r="H37" s="3">
        <f t="shared" si="15"/>
        <v>0</v>
      </c>
      <c r="I37" s="20">
        <f t="shared" si="16"/>
        <v>0</v>
      </c>
      <c r="J37" s="3">
        <f t="shared" si="18"/>
        <v>0</v>
      </c>
      <c r="K37" s="9" t="str">
        <f t="shared" si="19"/>
        <v>NULO</v>
      </c>
      <c r="L37" s="24" t="str">
        <f>IF(L36&lt;$K$4, "OK", "ERRO")</f>
        <v>ERRO</v>
      </c>
      <c r="M37" s="24" t="str">
        <f>IF(M36&lt;$K$6, "OK", "ERRO")</f>
        <v>ERRO</v>
      </c>
      <c r="N37" s="25"/>
      <c r="O37" s="5"/>
    </row>
    <row r="38" spans="1:15">
      <c r="A38" s="6">
        <v>5</v>
      </c>
      <c r="B38" s="3"/>
      <c r="C38" s="3"/>
      <c r="D38" s="3">
        <f t="shared" si="12"/>
        <v>0</v>
      </c>
      <c r="E38" s="3">
        <f t="shared" si="13"/>
        <v>0</v>
      </c>
      <c r="F38" s="9" t="str">
        <f t="shared" si="17"/>
        <v>NULO</v>
      </c>
      <c r="G38" s="3">
        <f t="shared" si="14"/>
        <v>0</v>
      </c>
      <c r="H38" s="3">
        <f t="shared" si="15"/>
        <v>0</v>
      </c>
      <c r="I38" s="20">
        <f t="shared" si="16"/>
        <v>0</v>
      </c>
      <c r="J38" s="3">
        <f t="shared" si="18"/>
        <v>0</v>
      </c>
      <c r="K38" s="9" t="str">
        <f t="shared" si="19"/>
        <v>NULO</v>
      </c>
      <c r="L38" s="28"/>
      <c r="M38" s="28"/>
      <c r="N38" s="25"/>
      <c r="O38" s="5"/>
    </row>
    <row r="39" spans="1:15">
      <c r="A39" s="6">
        <v>6</v>
      </c>
      <c r="B39" s="3"/>
      <c r="C39" s="3"/>
      <c r="D39" s="3">
        <f t="shared" si="12"/>
        <v>0</v>
      </c>
      <c r="E39" s="3">
        <f t="shared" si="13"/>
        <v>0</v>
      </c>
      <c r="F39" s="9" t="str">
        <f t="shared" si="17"/>
        <v>NULO</v>
      </c>
      <c r="G39" s="3">
        <f t="shared" si="14"/>
        <v>0</v>
      </c>
      <c r="H39" s="3">
        <f t="shared" si="15"/>
        <v>0</v>
      </c>
      <c r="I39" s="20">
        <f t="shared" si="16"/>
        <v>0</v>
      </c>
      <c r="J39" s="3">
        <f t="shared" si="18"/>
        <v>0</v>
      </c>
      <c r="K39" s="9" t="str">
        <f t="shared" si="19"/>
        <v>NULO</v>
      </c>
      <c r="L39" s="28"/>
      <c r="M39" s="29"/>
      <c r="N39" s="25"/>
      <c r="O39" s="5"/>
    </row>
    <row r="40" spans="1:15">
      <c r="A40" s="6">
        <v>7</v>
      </c>
      <c r="B40" s="3"/>
      <c r="C40" s="3"/>
      <c r="D40" s="3">
        <f t="shared" si="12"/>
        <v>0</v>
      </c>
      <c r="E40" s="3">
        <f t="shared" si="13"/>
        <v>0</v>
      </c>
      <c r="F40" s="9" t="str">
        <f t="shared" si="17"/>
        <v>NULO</v>
      </c>
      <c r="G40" s="3">
        <f t="shared" si="14"/>
        <v>0</v>
      </c>
      <c r="H40" s="3">
        <f t="shared" si="15"/>
        <v>0</v>
      </c>
      <c r="I40" s="20">
        <f t="shared" si="16"/>
        <v>0</v>
      </c>
      <c r="J40" s="3">
        <f t="shared" si="18"/>
        <v>0</v>
      </c>
      <c r="K40" s="9" t="str">
        <f t="shared" si="19"/>
        <v>NULO</v>
      </c>
      <c r="L40" s="4"/>
      <c r="M40" s="4"/>
      <c r="N40" s="5"/>
      <c r="O40" s="5"/>
    </row>
    <row r="41" spans="1:15">
      <c r="A41" s="6">
        <v>8</v>
      </c>
      <c r="B41" s="3"/>
      <c r="C41" s="3"/>
      <c r="D41" s="3">
        <f t="shared" si="12"/>
        <v>0</v>
      </c>
      <c r="E41" s="3">
        <f t="shared" si="13"/>
        <v>0</v>
      </c>
      <c r="F41" s="9" t="str">
        <f t="shared" si="17"/>
        <v>NULO</v>
      </c>
      <c r="G41" s="3">
        <f t="shared" si="14"/>
        <v>0</v>
      </c>
      <c r="H41" s="3">
        <f t="shared" si="15"/>
        <v>0</v>
      </c>
      <c r="I41" s="20">
        <f t="shared" si="16"/>
        <v>0</v>
      </c>
      <c r="J41" s="3">
        <f t="shared" si="18"/>
        <v>0</v>
      </c>
      <c r="K41" s="9" t="str">
        <f t="shared" si="19"/>
        <v>NULO</v>
      </c>
      <c r="L41" s="4"/>
      <c r="M41" s="4"/>
      <c r="N41" s="5"/>
      <c r="O41" s="5"/>
    </row>
    <row r="42" spans="1:15">
      <c r="A42" s="6">
        <v>9</v>
      </c>
      <c r="B42" s="3"/>
      <c r="C42" s="3"/>
      <c r="D42" s="3">
        <f>SUM(B42-C42)</f>
        <v>0</v>
      </c>
      <c r="E42" s="3">
        <f>SUM(D42*D42)</f>
        <v>0</v>
      </c>
      <c r="F42" s="9" t="str">
        <f t="shared" si="17"/>
        <v>NULO</v>
      </c>
      <c r="G42" s="3">
        <f>SUM(B42+C42)</f>
        <v>0</v>
      </c>
      <c r="H42" s="3">
        <f t="shared" si="15"/>
        <v>0</v>
      </c>
      <c r="I42" s="20">
        <f t="shared" si="16"/>
        <v>0</v>
      </c>
      <c r="J42" s="3">
        <f>SUM(I42*I42)</f>
        <v>0</v>
      </c>
      <c r="K42" s="9" t="str">
        <f t="shared" si="19"/>
        <v>NULO</v>
      </c>
      <c r="L42" s="4"/>
      <c r="M42" s="4"/>
      <c r="N42" s="5"/>
      <c r="O42" s="5"/>
    </row>
    <row r="43" spans="1:15">
      <c r="A43" s="6">
        <v>10</v>
      </c>
      <c r="B43" s="3"/>
      <c r="C43" s="3"/>
      <c r="D43" s="3">
        <f t="shared" si="12"/>
        <v>0</v>
      </c>
      <c r="E43" s="3">
        <f t="shared" si="13"/>
        <v>0</v>
      </c>
      <c r="F43" s="9" t="str">
        <f>IF(D43&lt;0, "-", IF(D43&gt;0, "+", IF(D43=0, "NULO")))</f>
        <v>NULO</v>
      </c>
      <c r="G43" s="3">
        <f t="shared" si="14"/>
        <v>0</v>
      </c>
      <c r="H43" s="3">
        <f t="shared" si="15"/>
        <v>0</v>
      </c>
      <c r="I43" s="20">
        <f t="shared" si="16"/>
        <v>0</v>
      </c>
      <c r="J43" s="3">
        <f t="shared" si="18"/>
        <v>0</v>
      </c>
      <c r="K43" s="9" t="str">
        <f>IF(I43&lt;0, "-", IF(I43&gt;0, "+", IF(I43=0, "NULO")))</f>
        <v>NULO</v>
      </c>
      <c r="L43" s="4"/>
      <c r="M43" s="4"/>
      <c r="N43" s="5"/>
      <c r="O43" s="5"/>
    </row>
    <row r="44" spans="1:15">
      <c r="A44" s="6"/>
      <c r="B44" s="3"/>
      <c r="C44" s="3"/>
      <c r="D44" s="3"/>
      <c r="E44" s="17">
        <f>SUM(E34:E43)</f>
        <v>0</v>
      </c>
      <c r="F44" s="3"/>
      <c r="G44" s="7">
        <f>SUM(G34:G43)</f>
        <v>0</v>
      </c>
      <c r="H44" s="7">
        <f>SUM(H34:H43)</f>
        <v>0</v>
      </c>
      <c r="I44" s="20"/>
      <c r="J44" s="17">
        <f>SUM(J34:J43)</f>
        <v>0</v>
      </c>
      <c r="K44" s="3"/>
      <c r="L44" s="4"/>
      <c r="M44" s="4"/>
      <c r="N44" s="5"/>
      <c r="O44" s="5"/>
    </row>
    <row r="45" spans="1:15">
      <c r="A45" s="6"/>
      <c r="B45" s="3"/>
      <c r="C45" s="3"/>
      <c r="D45" s="3"/>
      <c r="E45" s="17" t="s">
        <v>18</v>
      </c>
      <c r="F45" s="18">
        <f>COUNTIF(F34:F43, "+")</f>
        <v>0</v>
      </c>
      <c r="G45" s="5" t="str">
        <f>IF(F45&gt;6,"ERRO SISTEMÁTICO POSITIVO","--")</f>
        <v>--</v>
      </c>
      <c r="H45" s="7"/>
      <c r="I45" s="20"/>
      <c r="J45" s="17" t="s">
        <v>18</v>
      </c>
      <c r="K45" s="18">
        <f>COUNTIF(K34:K43, "+")</f>
        <v>0</v>
      </c>
      <c r="L45" s="5" t="str">
        <f>IF(K45&gt;6,"ERRO SISTEMÁTICO POSITIVO","--")</f>
        <v>--</v>
      </c>
      <c r="M45" s="4"/>
      <c r="N45" s="5"/>
      <c r="O45" s="5"/>
    </row>
    <row r="46" spans="1:15">
      <c r="A46" s="6"/>
      <c r="B46" s="3"/>
      <c r="C46" s="3"/>
      <c r="D46" s="3"/>
      <c r="E46" s="17" t="s">
        <v>19</v>
      </c>
      <c r="F46" s="18">
        <f>COUNTIF(F34:F43, "-")</f>
        <v>0</v>
      </c>
      <c r="G46" s="5" t="str">
        <f>IF(F46&gt;6,"ERRO SISTEMÁTICO NEGATIVO","--")</f>
        <v>--</v>
      </c>
      <c r="H46" s="7"/>
      <c r="I46" s="20"/>
      <c r="J46" s="17" t="s">
        <v>19</v>
      </c>
      <c r="K46" s="18">
        <f>COUNTIF(K34:K43, "-")</f>
        <v>0</v>
      </c>
      <c r="L46" s="5" t="str">
        <f>IF(K46&gt;6,"ERRO SISTEMÁTICO NEGATIVO","--")</f>
        <v>--</v>
      </c>
      <c r="M46" s="4"/>
      <c r="N46" s="5"/>
      <c r="O46" s="5"/>
    </row>
    <row r="47" spans="1:15">
      <c r="A47" s="6"/>
      <c r="B47" s="7"/>
      <c r="C47" s="7"/>
      <c r="D47" s="7" t="s">
        <v>2</v>
      </c>
      <c r="E47" s="7" t="s">
        <v>3</v>
      </c>
      <c r="F47" s="7"/>
      <c r="G47" s="7" t="s">
        <v>20</v>
      </c>
      <c r="H47" s="7" t="s">
        <v>21</v>
      </c>
      <c r="I47" s="9" t="s">
        <v>22</v>
      </c>
      <c r="J47" s="7" t="s">
        <v>23</v>
      </c>
      <c r="K47" s="7"/>
      <c r="L47" s="4"/>
      <c r="M47" s="4"/>
      <c r="N47" s="5"/>
      <c r="O47" s="5"/>
    </row>
    <row r="48" spans="1:15">
      <c r="A48" s="12" t="s">
        <v>36</v>
      </c>
      <c r="B48" s="7" t="s">
        <v>24</v>
      </c>
      <c r="C48" s="7" t="s">
        <v>25</v>
      </c>
      <c r="D48" s="7" t="s">
        <v>26</v>
      </c>
      <c r="E48" s="7" t="s">
        <v>27</v>
      </c>
      <c r="F48" s="7" t="s">
        <v>8</v>
      </c>
      <c r="G48" s="7" t="s">
        <v>28</v>
      </c>
      <c r="H48" s="7" t="s">
        <v>9</v>
      </c>
      <c r="I48" s="23" t="s">
        <v>29</v>
      </c>
      <c r="J48" s="19" t="s">
        <v>30</v>
      </c>
      <c r="K48" s="7" t="s">
        <v>31</v>
      </c>
      <c r="L48" s="4"/>
      <c r="M48" s="4"/>
      <c r="N48" s="5"/>
      <c r="O48" s="5"/>
    </row>
    <row r="49" spans="1:15">
      <c r="A49" s="6">
        <v>1</v>
      </c>
      <c r="B49" s="3"/>
      <c r="C49" s="3"/>
      <c r="D49" s="3">
        <f t="shared" ref="D49:D58" si="20">SUM(B49-C49)</f>
        <v>0</v>
      </c>
      <c r="E49" s="3">
        <f t="shared" ref="E49:E58" si="21">SUM(D49*D49)</f>
        <v>0</v>
      </c>
      <c r="F49" s="9" t="str">
        <f>IF(D49&lt;0, "-", IF(D49&gt;0, "+", IF(D49=0, "NULO")))</f>
        <v>NULO</v>
      </c>
      <c r="G49" s="3">
        <f t="shared" ref="G49:G58" si="22">SUM(B49+C49)</f>
        <v>0</v>
      </c>
      <c r="H49" s="3">
        <f t="shared" ref="H49:H58" si="23">G4</f>
        <v>0</v>
      </c>
      <c r="I49" s="20">
        <f t="shared" ref="I49:I58" si="24">SUM(G49-H49)</f>
        <v>0</v>
      </c>
      <c r="J49" s="3">
        <f>SUM(I49*I49)</f>
        <v>0</v>
      </c>
      <c r="K49" s="9" t="str">
        <f>IF(I49&lt;0, "-", IF(I49&gt;0, "+", IF(I49=0, "NULO")))</f>
        <v>NULO</v>
      </c>
      <c r="L49" s="4"/>
      <c r="M49" s="4"/>
      <c r="N49" s="5"/>
      <c r="O49" s="5"/>
    </row>
    <row r="50" spans="1:15">
      <c r="A50" s="6">
        <v>2</v>
      </c>
      <c r="B50" s="3"/>
      <c r="C50" s="3"/>
      <c r="D50" s="3">
        <f t="shared" si="20"/>
        <v>0</v>
      </c>
      <c r="E50" s="3">
        <f t="shared" si="21"/>
        <v>0</v>
      </c>
      <c r="F50" s="9" t="str">
        <f t="shared" ref="F50:F57" si="25">IF(D50&lt;0, "-", IF(D50&gt;0, "+", IF(D50=0, "NULO")))</f>
        <v>NULO</v>
      </c>
      <c r="G50" s="3">
        <f t="shared" si="22"/>
        <v>0</v>
      </c>
      <c r="H50" s="3">
        <f t="shared" si="23"/>
        <v>0</v>
      </c>
      <c r="I50" s="20">
        <f t="shared" si="24"/>
        <v>0</v>
      </c>
      <c r="J50" s="3">
        <f t="shared" ref="J50:J58" si="26">SUM(I50*I50)</f>
        <v>0</v>
      </c>
      <c r="K50" s="9" t="str">
        <f t="shared" ref="K50:K57" si="27">IF(I50&lt;0, "-", IF(I50&gt;0, "+", IF(I50=0, "NULO")))</f>
        <v>NULO</v>
      </c>
      <c r="L50" s="24"/>
      <c r="M50" s="24"/>
      <c r="N50" s="25"/>
      <c r="O50" s="5"/>
    </row>
    <row r="51" spans="1:15">
      <c r="A51" s="6">
        <v>3</v>
      </c>
      <c r="B51" s="3"/>
      <c r="C51" s="3"/>
      <c r="D51" s="3">
        <f t="shared" si="20"/>
        <v>0</v>
      </c>
      <c r="E51" s="3">
        <f t="shared" si="21"/>
        <v>0</v>
      </c>
      <c r="F51" s="9" t="str">
        <f t="shared" si="25"/>
        <v>NULO</v>
      </c>
      <c r="G51" s="3">
        <f t="shared" si="22"/>
        <v>0</v>
      </c>
      <c r="H51" s="3">
        <f t="shared" si="23"/>
        <v>0</v>
      </c>
      <c r="I51" s="20">
        <f t="shared" si="24"/>
        <v>0</v>
      </c>
      <c r="J51" s="3">
        <f t="shared" si="26"/>
        <v>0</v>
      </c>
      <c r="K51" s="9" t="str">
        <f t="shared" si="27"/>
        <v>NULO</v>
      </c>
      <c r="L51" s="9" t="s">
        <v>32</v>
      </c>
      <c r="M51" s="9" t="s">
        <v>33</v>
      </c>
      <c r="N51" s="25"/>
      <c r="O51" s="5"/>
    </row>
    <row r="52" spans="1:15">
      <c r="A52" s="6">
        <v>4</v>
      </c>
      <c r="B52" s="3"/>
      <c r="C52" s="3"/>
      <c r="D52" s="3">
        <f t="shared" si="20"/>
        <v>0</v>
      </c>
      <c r="E52" s="3">
        <f t="shared" si="21"/>
        <v>0</v>
      </c>
      <c r="F52" s="9" t="str">
        <f t="shared" si="25"/>
        <v>NULO</v>
      </c>
      <c r="G52" s="3">
        <f t="shared" si="22"/>
        <v>0</v>
      </c>
      <c r="H52" s="3">
        <f t="shared" si="23"/>
        <v>0</v>
      </c>
      <c r="I52" s="20">
        <f t="shared" si="24"/>
        <v>0</v>
      </c>
      <c r="J52" s="3">
        <f t="shared" si="26"/>
        <v>0</v>
      </c>
      <c r="K52" s="9" t="str">
        <f t="shared" si="27"/>
        <v>NULO</v>
      </c>
      <c r="L52" s="27">
        <f>SQRT(E59/20)</f>
        <v>0</v>
      </c>
      <c r="M52" s="27">
        <f>SQRT(J59/20)</f>
        <v>0</v>
      </c>
      <c r="N52" s="25"/>
      <c r="O52" s="5"/>
    </row>
    <row r="53" spans="1:15">
      <c r="A53" s="6">
        <v>5</v>
      </c>
      <c r="B53" s="3"/>
      <c r="C53" s="3"/>
      <c r="D53" s="3">
        <f t="shared" si="20"/>
        <v>0</v>
      </c>
      <c r="E53" s="3">
        <f t="shared" si="21"/>
        <v>0</v>
      </c>
      <c r="F53" s="9" t="str">
        <f t="shared" si="25"/>
        <v>NULO</v>
      </c>
      <c r="G53" s="3">
        <f t="shared" si="22"/>
        <v>0</v>
      </c>
      <c r="H53" s="3">
        <f t="shared" si="23"/>
        <v>0</v>
      </c>
      <c r="I53" s="20">
        <f t="shared" si="24"/>
        <v>0</v>
      </c>
      <c r="J53" s="3">
        <f t="shared" si="26"/>
        <v>0</v>
      </c>
      <c r="K53" s="9" t="str">
        <f t="shared" si="27"/>
        <v>NULO</v>
      </c>
      <c r="L53" s="24" t="str">
        <f>IF(L52&lt;$K$4, "OK", "ERRO")</f>
        <v>ERRO</v>
      </c>
      <c r="M53" s="24" t="str">
        <f>IF(M52&lt;$K$6, "OK", "ERRO")</f>
        <v>ERRO</v>
      </c>
      <c r="N53" s="25"/>
      <c r="O53" s="5"/>
    </row>
    <row r="54" spans="1:15">
      <c r="A54" s="6">
        <v>6</v>
      </c>
      <c r="B54" s="3"/>
      <c r="C54" s="3"/>
      <c r="D54" s="3">
        <f t="shared" si="20"/>
        <v>0</v>
      </c>
      <c r="E54" s="3">
        <f t="shared" si="21"/>
        <v>0</v>
      </c>
      <c r="F54" s="9" t="str">
        <f t="shared" si="25"/>
        <v>NULO</v>
      </c>
      <c r="G54" s="3">
        <f t="shared" si="22"/>
        <v>0</v>
      </c>
      <c r="H54" s="3">
        <f t="shared" si="23"/>
        <v>0</v>
      </c>
      <c r="I54" s="20">
        <f t="shared" si="24"/>
        <v>0</v>
      </c>
      <c r="J54" s="3">
        <f t="shared" si="26"/>
        <v>0</v>
      </c>
      <c r="K54" s="9" t="str">
        <f t="shared" si="27"/>
        <v>NULO</v>
      </c>
      <c r="L54" s="28"/>
      <c r="M54" s="28"/>
      <c r="N54" s="25"/>
      <c r="O54" s="5"/>
    </row>
    <row r="55" spans="1:15">
      <c r="A55" s="6">
        <v>7</v>
      </c>
      <c r="B55" s="3"/>
      <c r="C55" s="3"/>
      <c r="D55" s="3">
        <f t="shared" si="20"/>
        <v>0</v>
      </c>
      <c r="E55" s="3">
        <f t="shared" si="21"/>
        <v>0</v>
      </c>
      <c r="F55" s="9" t="str">
        <f t="shared" si="25"/>
        <v>NULO</v>
      </c>
      <c r="G55" s="3">
        <f t="shared" si="22"/>
        <v>0</v>
      </c>
      <c r="H55" s="3">
        <f t="shared" si="23"/>
        <v>0</v>
      </c>
      <c r="I55" s="20">
        <f t="shared" si="24"/>
        <v>0</v>
      </c>
      <c r="J55" s="3">
        <f t="shared" si="26"/>
        <v>0</v>
      </c>
      <c r="K55" s="9" t="str">
        <f t="shared" si="27"/>
        <v>NULO</v>
      </c>
      <c r="L55" s="21"/>
      <c r="M55" s="22"/>
      <c r="N55" s="5"/>
      <c r="O55" s="5"/>
    </row>
    <row r="56" spans="1:15">
      <c r="A56" s="6">
        <v>8</v>
      </c>
      <c r="B56" s="3"/>
      <c r="C56" s="3"/>
      <c r="D56" s="3">
        <f t="shared" si="20"/>
        <v>0</v>
      </c>
      <c r="E56" s="3">
        <f t="shared" si="21"/>
        <v>0</v>
      </c>
      <c r="F56" s="9" t="str">
        <f t="shared" si="25"/>
        <v>NULO</v>
      </c>
      <c r="G56" s="3">
        <f t="shared" si="22"/>
        <v>0</v>
      </c>
      <c r="H56" s="3">
        <f t="shared" si="23"/>
        <v>0</v>
      </c>
      <c r="I56" s="20">
        <f t="shared" si="24"/>
        <v>0</v>
      </c>
      <c r="J56" s="3">
        <f t="shared" si="26"/>
        <v>0</v>
      </c>
      <c r="K56" s="9" t="str">
        <f t="shared" si="27"/>
        <v>NULO</v>
      </c>
      <c r="L56" s="22"/>
      <c r="M56" s="22"/>
      <c r="N56" s="5"/>
      <c r="O56" s="5"/>
    </row>
    <row r="57" spans="1:15">
      <c r="A57" s="6">
        <v>9</v>
      </c>
      <c r="B57" s="3"/>
      <c r="C57" s="3"/>
      <c r="D57" s="3">
        <f t="shared" si="20"/>
        <v>0</v>
      </c>
      <c r="E57" s="3">
        <f>SUM(D57*D57)</f>
        <v>0</v>
      </c>
      <c r="F57" s="9" t="str">
        <f t="shared" si="25"/>
        <v>NULO</v>
      </c>
      <c r="G57" s="3">
        <f>SUM(B57+C57)</f>
        <v>0</v>
      </c>
      <c r="H57" s="3">
        <f t="shared" si="23"/>
        <v>0</v>
      </c>
      <c r="I57" s="20">
        <f t="shared" si="24"/>
        <v>0</v>
      </c>
      <c r="J57" s="3">
        <f>SUM(I57*I57)</f>
        <v>0</v>
      </c>
      <c r="K57" s="9" t="str">
        <f t="shared" si="27"/>
        <v>NULO</v>
      </c>
      <c r="L57" s="22"/>
      <c r="M57" s="22"/>
      <c r="N57" s="5"/>
      <c r="O57" s="5"/>
    </row>
    <row r="58" spans="1:15">
      <c r="A58" s="6">
        <v>10</v>
      </c>
      <c r="B58" s="3"/>
      <c r="C58" s="3"/>
      <c r="D58" s="3">
        <f t="shared" si="20"/>
        <v>0</v>
      </c>
      <c r="E58" s="3">
        <f t="shared" si="21"/>
        <v>0</v>
      </c>
      <c r="F58" s="9" t="str">
        <f>IF(D58&lt;0, "-", IF(D58&gt;0, "+", IF(D58=0, "NULO")))</f>
        <v>NULO</v>
      </c>
      <c r="G58" s="3">
        <f t="shared" si="22"/>
        <v>0</v>
      </c>
      <c r="H58" s="3">
        <f t="shared" si="23"/>
        <v>0</v>
      </c>
      <c r="I58" s="20">
        <f t="shared" si="24"/>
        <v>0</v>
      </c>
      <c r="J58" s="3">
        <f t="shared" si="26"/>
        <v>0</v>
      </c>
      <c r="K58" s="9" t="str">
        <f>IF(I58&lt;0, "-", IF(I58&gt;0, "+", IF(I58=0, "NULO")))</f>
        <v>NULO</v>
      </c>
      <c r="L58" s="22"/>
      <c r="M58" s="22"/>
      <c r="N58" s="5"/>
      <c r="O58" s="5"/>
    </row>
    <row r="59" spans="1:15">
      <c r="A59" s="6"/>
      <c r="B59" s="3"/>
      <c r="C59" s="3"/>
      <c r="D59" s="3"/>
      <c r="E59" s="17">
        <f>SUM(E49:E58)</f>
        <v>0</v>
      </c>
      <c r="F59" s="3"/>
      <c r="G59" s="7">
        <f>SUM(G49:G58)</f>
        <v>0</v>
      </c>
      <c r="H59" s="7">
        <f>SUM(H49:H58)</f>
        <v>0</v>
      </c>
      <c r="I59" s="20"/>
      <c r="J59" s="17">
        <f>SUM(J49:J58)</f>
        <v>0</v>
      </c>
      <c r="K59" s="3"/>
      <c r="L59" s="22"/>
      <c r="M59" s="22"/>
      <c r="N59" s="5"/>
      <c r="O59" s="5"/>
    </row>
    <row r="60" spans="1:15">
      <c r="A60" s="6"/>
      <c r="B60" s="3"/>
      <c r="C60" s="3"/>
      <c r="D60" s="3"/>
      <c r="E60" s="17" t="s">
        <v>18</v>
      </c>
      <c r="F60" s="18">
        <f>COUNTIF(F49:F58, "+")</f>
        <v>0</v>
      </c>
      <c r="G60" s="5" t="str">
        <f>IF(F60&gt;6,"ERRO SISTEMÁTICO POSITIVO","--")</f>
        <v>--</v>
      </c>
      <c r="H60" s="7"/>
      <c r="I60" s="20"/>
      <c r="J60" s="17" t="s">
        <v>18</v>
      </c>
      <c r="K60" s="18">
        <f>COUNTIF(K49:K58, "+")</f>
        <v>0</v>
      </c>
      <c r="L60" s="5" t="str">
        <f>IF(K60&gt;6,"ERRO SISTEMÁTICO POSITIVO","--")</f>
        <v>--</v>
      </c>
      <c r="M60" s="22"/>
      <c r="N60" s="5"/>
      <c r="O60" s="5"/>
    </row>
    <row r="61" spans="1:15">
      <c r="A61" s="6"/>
      <c r="B61" s="3"/>
      <c r="C61" s="3"/>
      <c r="D61" s="3"/>
      <c r="E61" s="17" t="s">
        <v>19</v>
      </c>
      <c r="F61" s="18">
        <f>COUNTIF(F49:F58, "-")</f>
        <v>0</v>
      </c>
      <c r="G61" s="5" t="str">
        <f>IF(F61&gt;6,"ERRO SISTEMÁTICO NEGATIVO","--")</f>
        <v>--</v>
      </c>
      <c r="H61" s="7"/>
      <c r="I61" s="20"/>
      <c r="J61" s="17" t="s">
        <v>19</v>
      </c>
      <c r="K61" s="18">
        <f>COUNTIF(K49:K58, "-")</f>
        <v>0</v>
      </c>
      <c r="L61" s="5" t="str">
        <f>IF(K61&gt;6,"ERRO SISTEMÁTICO NEGATIVO","--")</f>
        <v>--</v>
      </c>
      <c r="M61" s="22"/>
      <c r="N61" s="5"/>
      <c r="O61" s="5"/>
    </row>
    <row r="62" spans="1:15">
      <c r="A62" s="6"/>
      <c r="B62" s="7"/>
      <c r="C62" s="7"/>
      <c r="D62" s="7"/>
      <c r="E62" s="7"/>
      <c r="F62" s="7"/>
      <c r="G62" s="7"/>
      <c r="H62" s="7"/>
      <c r="I62" s="9"/>
      <c r="J62" s="7"/>
      <c r="K62" s="7"/>
      <c r="L62" s="22"/>
      <c r="M62" s="22"/>
      <c r="N62" s="5"/>
      <c r="O62" s="5"/>
    </row>
    <row r="63" spans="1:15">
      <c r="A63" s="6"/>
      <c r="B63" s="3"/>
      <c r="C63" s="3"/>
      <c r="D63" s="3"/>
      <c r="E63" s="17"/>
      <c r="F63" s="3"/>
      <c r="G63" s="7"/>
      <c r="H63" s="7"/>
      <c r="I63" s="20"/>
      <c r="J63" s="17"/>
      <c r="K63" s="3"/>
      <c r="L63" s="22"/>
      <c r="M63" s="22"/>
      <c r="N63" s="5"/>
      <c r="O63" s="5"/>
    </row>
    <row r="64" spans="1:15">
      <c r="A64" s="6"/>
      <c r="B64" s="7"/>
      <c r="C64" s="7"/>
      <c r="D64" s="7" t="s">
        <v>2</v>
      </c>
      <c r="E64" s="7" t="s">
        <v>3</v>
      </c>
      <c r="F64" s="7"/>
      <c r="G64" s="7" t="s">
        <v>20</v>
      </c>
      <c r="H64" s="7" t="s">
        <v>21</v>
      </c>
      <c r="I64" s="9" t="s">
        <v>22</v>
      </c>
      <c r="J64" s="7" t="s">
        <v>23</v>
      </c>
      <c r="K64" s="7"/>
      <c r="L64" s="22"/>
      <c r="M64" s="22"/>
      <c r="N64" s="5"/>
      <c r="O64" s="5"/>
    </row>
    <row r="65" spans="1:15">
      <c r="A65" s="12" t="s">
        <v>37</v>
      </c>
      <c r="B65" s="7" t="s">
        <v>24</v>
      </c>
      <c r="C65" s="7" t="s">
        <v>25</v>
      </c>
      <c r="D65" s="7" t="s">
        <v>26</v>
      </c>
      <c r="E65" s="7" t="s">
        <v>27</v>
      </c>
      <c r="F65" s="7" t="s">
        <v>8</v>
      </c>
      <c r="G65" s="7" t="s">
        <v>28</v>
      </c>
      <c r="H65" s="7" t="s">
        <v>9</v>
      </c>
      <c r="I65" s="23" t="s">
        <v>29</v>
      </c>
      <c r="J65" s="19" t="s">
        <v>30</v>
      </c>
      <c r="K65" s="7" t="s">
        <v>31</v>
      </c>
      <c r="L65" s="22"/>
      <c r="M65" s="22"/>
      <c r="N65" s="5"/>
      <c r="O65" s="5"/>
    </row>
    <row r="66" spans="1:15">
      <c r="A66" s="6">
        <v>1</v>
      </c>
      <c r="B66" s="3"/>
      <c r="C66" s="3"/>
      <c r="D66" s="3">
        <f>SUM(B66-C66)</f>
        <v>0</v>
      </c>
      <c r="E66" s="3">
        <f t="shared" ref="E66:E75" si="28">SUM(D66*D66)</f>
        <v>0</v>
      </c>
      <c r="F66" s="9" t="str">
        <f>IF(D66&lt;0, "-", IF(D66&gt;0, "+", IF(D66=0, "NULO")))</f>
        <v>NULO</v>
      </c>
      <c r="G66" s="3">
        <f t="shared" ref="G66:G75" si="29">SUM(B66+C66)</f>
        <v>0</v>
      </c>
      <c r="H66" s="3">
        <f t="shared" ref="H66:H75" si="30">G4</f>
        <v>0</v>
      </c>
      <c r="I66" s="20">
        <f t="shared" ref="I66:I75" si="31">SUM(G66-H66)</f>
        <v>0</v>
      </c>
      <c r="J66" s="3">
        <f>SUM(I66*I66)</f>
        <v>0</v>
      </c>
      <c r="K66" s="9" t="str">
        <f>IF(I66&lt;0, "-", IF(I66&gt;0, "+", IF(I66=0, "NULO")))</f>
        <v>NULO</v>
      </c>
      <c r="L66" s="22"/>
      <c r="M66" s="22"/>
      <c r="N66" s="5"/>
      <c r="O66" s="5"/>
    </row>
    <row r="67" spans="1:15">
      <c r="A67" s="6">
        <v>2</v>
      </c>
      <c r="B67" s="3"/>
      <c r="C67" s="3"/>
      <c r="D67" s="3">
        <f t="shared" ref="D67:D75" si="32">SUM(B67-C67)</f>
        <v>0</v>
      </c>
      <c r="E67" s="3">
        <f t="shared" si="28"/>
        <v>0</v>
      </c>
      <c r="F67" s="9" t="str">
        <f t="shared" ref="F67:F74" si="33">IF(D67&lt;0, "-", IF(D67&gt;0, "+", IF(D67=0, "NULO")))</f>
        <v>NULO</v>
      </c>
      <c r="G67" s="3">
        <f t="shared" si="29"/>
        <v>0</v>
      </c>
      <c r="H67" s="3">
        <f t="shared" si="30"/>
        <v>0</v>
      </c>
      <c r="I67" s="20">
        <f t="shared" si="31"/>
        <v>0</v>
      </c>
      <c r="J67" s="3">
        <f t="shared" ref="J67:J75" si="34">SUM(I67*I67)</f>
        <v>0</v>
      </c>
      <c r="K67" s="9" t="str">
        <f t="shared" ref="K67:K74" si="35">IF(I67&lt;0, "-", IF(I67&gt;0, "+", IF(I67=0, "NULO")))</f>
        <v>NULO</v>
      </c>
      <c r="L67" s="4"/>
      <c r="M67" s="4"/>
      <c r="N67" s="5"/>
      <c r="O67" s="5"/>
    </row>
    <row r="68" spans="1:15">
      <c r="A68" s="6">
        <v>3</v>
      </c>
      <c r="B68" s="3"/>
      <c r="C68" s="3"/>
      <c r="D68" s="3">
        <f t="shared" si="32"/>
        <v>0</v>
      </c>
      <c r="E68" s="3">
        <f t="shared" si="28"/>
        <v>0</v>
      </c>
      <c r="F68" s="9" t="str">
        <f t="shared" si="33"/>
        <v>NULO</v>
      </c>
      <c r="G68" s="3">
        <f t="shared" si="29"/>
        <v>0</v>
      </c>
      <c r="H68" s="3">
        <f t="shared" si="30"/>
        <v>0</v>
      </c>
      <c r="I68" s="20">
        <f t="shared" si="31"/>
        <v>0</v>
      </c>
      <c r="J68" s="3">
        <f t="shared" si="34"/>
        <v>0</v>
      </c>
      <c r="K68" s="9" t="str">
        <f t="shared" si="35"/>
        <v>NULO</v>
      </c>
      <c r="L68" s="6"/>
      <c r="M68" s="6"/>
      <c r="N68" s="5"/>
      <c r="O68" s="5"/>
    </row>
    <row r="69" spans="1:15">
      <c r="A69" s="6">
        <v>4</v>
      </c>
      <c r="B69" s="3"/>
      <c r="C69" s="3"/>
      <c r="D69" s="3">
        <f t="shared" si="32"/>
        <v>0</v>
      </c>
      <c r="E69" s="3">
        <f t="shared" si="28"/>
        <v>0</v>
      </c>
      <c r="F69" s="9" t="str">
        <f t="shared" si="33"/>
        <v>NULO</v>
      </c>
      <c r="G69" s="3">
        <f t="shared" si="29"/>
        <v>0</v>
      </c>
      <c r="H69" s="3">
        <f t="shared" si="30"/>
        <v>0</v>
      </c>
      <c r="I69" s="20">
        <f t="shared" si="31"/>
        <v>0</v>
      </c>
      <c r="J69" s="3">
        <f t="shared" si="34"/>
        <v>0</v>
      </c>
      <c r="K69" s="9" t="str">
        <f t="shared" si="35"/>
        <v>NULO</v>
      </c>
      <c r="L69" s="7" t="s">
        <v>32</v>
      </c>
      <c r="M69" s="7" t="s">
        <v>33</v>
      </c>
      <c r="N69" s="5"/>
      <c r="O69" s="5"/>
    </row>
    <row r="70" spans="1:15">
      <c r="A70" s="6">
        <v>5</v>
      </c>
      <c r="B70" s="3"/>
      <c r="C70" s="3"/>
      <c r="D70" s="3">
        <f t="shared" si="32"/>
        <v>0</v>
      </c>
      <c r="E70" s="3">
        <f t="shared" si="28"/>
        <v>0</v>
      </c>
      <c r="F70" s="9" t="str">
        <f t="shared" si="33"/>
        <v>NULO</v>
      </c>
      <c r="G70" s="3">
        <f t="shared" si="29"/>
        <v>0</v>
      </c>
      <c r="H70" s="3">
        <f t="shared" si="30"/>
        <v>0</v>
      </c>
      <c r="I70" s="20">
        <f t="shared" si="31"/>
        <v>0</v>
      </c>
      <c r="J70" s="3">
        <f t="shared" si="34"/>
        <v>0</v>
      </c>
      <c r="K70" s="9" t="str">
        <f t="shared" si="35"/>
        <v>NULO</v>
      </c>
      <c r="L70" s="27">
        <f>SQRT(E76/20)</f>
        <v>0</v>
      </c>
      <c r="M70" s="27">
        <f>SQRT(J76/20)</f>
        <v>0</v>
      </c>
      <c r="N70" s="25"/>
      <c r="O70" s="5"/>
    </row>
    <row r="71" spans="1:15">
      <c r="A71" s="6">
        <v>6</v>
      </c>
      <c r="B71" s="3"/>
      <c r="C71" s="3"/>
      <c r="D71" s="3">
        <f t="shared" si="32"/>
        <v>0</v>
      </c>
      <c r="E71" s="3">
        <f t="shared" si="28"/>
        <v>0</v>
      </c>
      <c r="F71" s="9" t="str">
        <f t="shared" si="33"/>
        <v>NULO</v>
      </c>
      <c r="G71" s="3">
        <f t="shared" si="29"/>
        <v>0</v>
      </c>
      <c r="H71" s="3">
        <f t="shared" si="30"/>
        <v>0</v>
      </c>
      <c r="I71" s="20">
        <f t="shared" si="31"/>
        <v>0</v>
      </c>
      <c r="J71" s="3">
        <f t="shared" si="34"/>
        <v>0</v>
      </c>
      <c r="K71" s="9" t="str">
        <f t="shared" si="35"/>
        <v>NULO</v>
      </c>
      <c r="L71" s="24" t="str">
        <f>IF(L70&lt;$K$4, "OK", "ERRO")</f>
        <v>ERRO</v>
      </c>
      <c r="M71" s="24" t="str">
        <f>IF(M70&lt;$K$6, "OK", "ERRO")</f>
        <v>ERRO</v>
      </c>
      <c r="N71" s="25"/>
      <c r="O71" s="5"/>
    </row>
    <row r="72" spans="1:15">
      <c r="A72" s="6">
        <v>7</v>
      </c>
      <c r="B72" s="3"/>
      <c r="C72" s="3"/>
      <c r="D72" s="3">
        <f t="shared" si="32"/>
        <v>0</v>
      </c>
      <c r="E72" s="3">
        <f t="shared" si="28"/>
        <v>0</v>
      </c>
      <c r="F72" s="9" t="str">
        <f t="shared" si="33"/>
        <v>NULO</v>
      </c>
      <c r="G72" s="3">
        <f t="shared" si="29"/>
        <v>0</v>
      </c>
      <c r="H72" s="3">
        <f t="shared" si="30"/>
        <v>0</v>
      </c>
      <c r="I72" s="20">
        <f t="shared" si="31"/>
        <v>0</v>
      </c>
      <c r="J72" s="3">
        <f t="shared" si="34"/>
        <v>0</v>
      </c>
      <c r="K72" s="9" t="str">
        <f t="shared" si="35"/>
        <v>NULO</v>
      </c>
      <c r="L72" s="28"/>
      <c r="M72" s="28"/>
      <c r="N72" s="25"/>
      <c r="O72" s="5"/>
    </row>
    <row r="73" spans="1:15">
      <c r="A73" s="6">
        <v>8</v>
      </c>
      <c r="B73" s="3"/>
      <c r="C73" s="3"/>
      <c r="D73" s="3">
        <f t="shared" si="32"/>
        <v>0</v>
      </c>
      <c r="E73" s="3">
        <f t="shared" si="28"/>
        <v>0</v>
      </c>
      <c r="F73" s="9" t="str">
        <f t="shared" si="33"/>
        <v>NULO</v>
      </c>
      <c r="G73" s="3">
        <f t="shared" si="29"/>
        <v>0</v>
      </c>
      <c r="H73" s="3">
        <f t="shared" si="30"/>
        <v>0</v>
      </c>
      <c r="I73" s="20">
        <f t="shared" si="31"/>
        <v>0</v>
      </c>
      <c r="J73" s="3">
        <f t="shared" si="34"/>
        <v>0</v>
      </c>
      <c r="K73" s="9" t="str">
        <f t="shared" si="35"/>
        <v>NULO</v>
      </c>
      <c r="L73" s="28"/>
      <c r="M73" s="29"/>
      <c r="N73" s="25"/>
      <c r="O73" s="5"/>
    </row>
    <row r="74" spans="1:15">
      <c r="A74" s="6">
        <v>9</v>
      </c>
      <c r="B74" s="3"/>
      <c r="C74" s="3"/>
      <c r="D74" s="3">
        <f t="shared" si="32"/>
        <v>0</v>
      </c>
      <c r="E74" s="3">
        <f>SUM(D74*D74)</f>
        <v>0</v>
      </c>
      <c r="F74" s="9" t="str">
        <f t="shared" si="33"/>
        <v>NULO</v>
      </c>
      <c r="G74" s="3">
        <f>SUM(B74+C74)</f>
        <v>0</v>
      </c>
      <c r="H74" s="3">
        <f t="shared" si="30"/>
        <v>0</v>
      </c>
      <c r="I74" s="20">
        <f t="shared" si="31"/>
        <v>0</v>
      </c>
      <c r="J74" s="3">
        <f>SUM(I74*I74)</f>
        <v>0</v>
      </c>
      <c r="K74" s="9" t="str">
        <f t="shared" si="35"/>
        <v>NULO</v>
      </c>
      <c r="L74" s="30"/>
      <c r="M74" s="29"/>
      <c r="N74" s="25"/>
      <c r="O74" s="5"/>
    </row>
    <row r="75" spans="1:15">
      <c r="A75" s="6">
        <v>10</v>
      </c>
      <c r="B75" s="3"/>
      <c r="C75" s="3"/>
      <c r="D75" s="3">
        <f t="shared" si="32"/>
        <v>0</v>
      </c>
      <c r="E75" s="3">
        <f t="shared" si="28"/>
        <v>0</v>
      </c>
      <c r="F75" s="9" t="str">
        <f>IF(D75&lt;0, "-", IF(D75&gt;0, "+", IF(D75=0, "NULO")))</f>
        <v>NULO</v>
      </c>
      <c r="G75" s="3">
        <f t="shared" si="29"/>
        <v>0</v>
      </c>
      <c r="H75" s="3">
        <f t="shared" si="30"/>
        <v>0</v>
      </c>
      <c r="I75" s="20">
        <f t="shared" si="31"/>
        <v>0</v>
      </c>
      <c r="J75" s="3">
        <f t="shared" si="34"/>
        <v>0</v>
      </c>
      <c r="K75" s="9" t="str">
        <f>IF(I75&lt;0, "-", IF(I75&gt;0, "+", IF(I75=0, "NULO")))</f>
        <v>NULO</v>
      </c>
      <c r="L75" s="29"/>
      <c r="M75" s="29"/>
      <c r="N75" s="25"/>
      <c r="O75" s="5"/>
    </row>
    <row r="76" spans="1:15">
      <c r="A76" s="6"/>
      <c r="B76" s="3"/>
      <c r="C76" s="3"/>
      <c r="D76" s="3"/>
      <c r="E76" s="17">
        <f>SUM(E66:E75)</f>
        <v>0</v>
      </c>
      <c r="F76" s="3"/>
      <c r="G76" s="7">
        <f>SUM(G66:G75)</f>
        <v>0</v>
      </c>
      <c r="H76" s="7">
        <f>SUM(H66:H75)</f>
        <v>0</v>
      </c>
      <c r="I76" s="20"/>
      <c r="J76" s="17">
        <f>SUM(J66:J75)</f>
        <v>0</v>
      </c>
      <c r="K76" s="20"/>
      <c r="L76" s="29"/>
      <c r="M76" s="29"/>
      <c r="N76" s="25"/>
      <c r="O76" s="5"/>
    </row>
    <row r="77" spans="1:15">
      <c r="A77" s="6"/>
      <c r="B77" s="7"/>
      <c r="C77" s="7"/>
      <c r="D77" s="7"/>
      <c r="E77" s="17" t="s">
        <v>18</v>
      </c>
      <c r="F77" s="18">
        <f>COUNTIF(F66:F75, "+")</f>
        <v>0</v>
      </c>
      <c r="G77" s="5" t="str">
        <f>IF(F77&gt;6,"ERRO SISTEMÁTICO POSITIVO","--")</f>
        <v>--</v>
      </c>
      <c r="H77" s="7"/>
      <c r="I77" s="20"/>
      <c r="J77" s="17" t="s">
        <v>18</v>
      </c>
      <c r="K77" s="18">
        <f>COUNTIF(K66:K75, "+")</f>
        <v>0</v>
      </c>
      <c r="L77" s="5" t="str">
        <f>IF(K77&gt;6,"ERRO SISTEMÁTICO POSITIVO","--")</f>
        <v>--</v>
      </c>
      <c r="M77" s="22"/>
      <c r="N77" s="5"/>
      <c r="O77" s="5"/>
    </row>
    <row r="78" spans="1:15">
      <c r="A78" s="6"/>
      <c r="B78" s="7"/>
      <c r="C78" s="7"/>
      <c r="D78" s="7"/>
      <c r="E78" s="17" t="s">
        <v>19</v>
      </c>
      <c r="F78" s="18">
        <f>COUNTIF(F66:F75, "-")</f>
        <v>0</v>
      </c>
      <c r="G78" s="5" t="str">
        <f>IF(F78&gt;6,"ERRO SISTEMÁTICO NEGATIVO","--")</f>
        <v>--</v>
      </c>
      <c r="H78" s="7"/>
      <c r="I78" s="20"/>
      <c r="J78" s="17" t="s">
        <v>19</v>
      </c>
      <c r="K78" s="18">
        <f>COUNTIF(K66:K75, "-")</f>
        <v>0</v>
      </c>
      <c r="L78" s="5" t="str">
        <f>IF(K78&gt;6,"ERRO SISTEMÁTICO NEGATIVO","--")</f>
        <v>--</v>
      </c>
      <c r="M78" s="22"/>
      <c r="N78" s="5"/>
      <c r="O78" s="5"/>
    </row>
    <row r="79" spans="1:15">
      <c r="A79" s="6"/>
      <c r="B79" s="3"/>
      <c r="C79" s="3"/>
      <c r="D79" s="3"/>
      <c r="E79" s="3"/>
      <c r="F79" s="3"/>
      <c r="G79" s="3"/>
      <c r="H79" s="3"/>
      <c r="I79" s="20"/>
      <c r="J79" s="3"/>
      <c r="K79" s="3"/>
      <c r="L79" s="22"/>
      <c r="M79" s="22"/>
      <c r="N79" s="5"/>
      <c r="O79" s="5"/>
    </row>
    <row r="80" spans="1:15">
      <c r="A80" s="6"/>
      <c r="B80" s="7"/>
      <c r="C80" s="7"/>
      <c r="D80" s="7" t="s">
        <v>2</v>
      </c>
      <c r="E80" s="7" t="s">
        <v>3</v>
      </c>
      <c r="F80" s="7"/>
      <c r="G80" s="7" t="s">
        <v>20</v>
      </c>
      <c r="H80" s="7" t="s">
        <v>21</v>
      </c>
      <c r="I80" s="9" t="s">
        <v>22</v>
      </c>
      <c r="J80" s="7" t="s">
        <v>23</v>
      </c>
      <c r="K80" s="7"/>
      <c r="L80" s="22"/>
      <c r="M80" s="22"/>
      <c r="N80" s="5"/>
      <c r="O80" s="5"/>
    </row>
    <row r="81" spans="1:15">
      <c r="A81" s="12" t="s">
        <v>38</v>
      </c>
      <c r="B81" s="7" t="s">
        <v>24</v>
      </c>
      <c r="C81" s="7" t="s">
        <v>25</v>
      </c>
      <c r="D81" s="7" t="s">
        <v>26</v>
      </c>
      <c r="E81" s="7" t="s">
        <v>27</v>
      </c>
      <c r="F81" s="7" t="s">
        <v>8</v>
      </c>
      <c r="G81" s="7" t="s">
        <v>28</v>
      </c>
      <c r="H81" s="7" t="s">
        <v>9</v>
      </c>
      <c r="I81" s="23" t="s">
        <v>29</v>
      </c>
      <c r="J81" s="19" t="s">
        <v>30</v>
      </c>
      <c r="K81" s="7" t="s">
        <v>31</v>
      </c>
      <c r="L81" s="6"/>
      <c r="M81" s="6"/>
      <c r="N81" s="5"/>
      <c r="O81" s="5"/>
    </row>
    <row r="82" spans="1:15">
      <c r="A82" s="6">
        <v>1</v>
      </c>
      <c r="B82" s="3"/>
      <c r="C82" s="3"/>
      <c r="D82" s="3">
        <f>SUM(B82-C82)</f>
        <v>0</v>
      </c>
      <c r="E82" s="3">
        <f t="shared" ref="E82:E91" si="36">SUM(D82*D82)</f>
        <v>0</v>
      </c>
      <c r="F82" s="9" t="str">
        <f>IF(D82&lt;0, "-", IF(D82&gt;0, "+", IF(D82=0, "NULO")))</f>
        <v>NULO</v>
      </c>
      <c r="G82" s="3">
        <f t="shared" ref="G82:G91" si="37">SUM(B82+C82)</f>
        <v>0</v>
      </c>
      <c r="H82" s="3">
        <f t="shared" ref="H82:H91" si="38">G4</f>
        <v>0</v>
      </c>
      <c r="I82" s="20">
        <f t="shared" ref="I82:I91" si="39">SUM(G82-H82)</f>
        <v>0</v>
      </c>
      <c r="J82" s="3">
        <f>SUM(I82*I82)</f>
        <v>0</v>
      </c>
      <c r="K82" s="9" t="str">
        <f>IF(I82&lt;0, "-", IF(I82&gt;0, "+", IF(I82=0, "NULO")))</f>
        <v>NULO</v>
      </c>
      <c r="L82" s="6"/>
      <c r="M82" s="6"/>
      <c r="N82" s="5"/>
      <c r="O82" s="5"/>
    </row>
    <row r="83" spans="1:15">
      <c r="A83" s="6">
        <v>2</v>
      </c>
      <c r="B83" s="3"/>
      <c r="C83" s="3"/>
      <c r="D83" s="3">
        <f t="shared" ref="D83:D91" si="40">SUM(B83-C83)</f>
        <v>0</v>
      </c>
      <c r="E83" s="3">
        <f t="shared" si="36"/>
        <v>0</v>
      </c>
      <c r="F83" s="9" t="str">
        <f t="shared" ref="F83:F90" si="41">IF(D83&lt;0, "-", IF(D83&gt;0, "+", IF(D83=0, "NULO")))</f>
        <v>NULO</v>
      </c>
      <c r="G83" s="3">
        <f t="shared" si="37"/>
        <v>0</v>
      </c>
      <c r="H83" s="3">
        <f t="shared" si="38"/>
        <v>0</v>
      </c>
      <c r="I83" s="20">
        <f t="shared" si="39"/>
        <v>0</v>
      </c>
      <c r="J83" s="3">
        <f t="shared" ref="J83:J91" si="42">SUM(I83*I83)</f>
        <v>0</v>
      </c>
      <c r="K83" s="9" t="str">
        <f t="shared" ref="K83:K90" si="43">IF(I83&lt;0, "-", IF(I83&gt;0, "+", IF(I83=0, "NULO")))</f>
        <v>NULO</v>
      </c>
      <c r="L83" s="4"/>
      <c r="M83" s="4"/>
      <c r="N83" s="5"/>
      <c r="O83" s="5"/>
    </row>
    <row r="84" spans="1:15">
      <c r="A84" s="6">
        <v>3</v>
      </c>
      <c r="B84" s="3"/>
      <c r="C84" s="3"/>
      <c r="D84" s="3">
        <f t="shared" si="40"/>
        <v>0</v>
      </c>
      <c r="E84" s="3">
        <f t="shared" si="36"/>
        <v>0</v>
      </c>
      <c r="F84" s="9" t="str">
        <f t="shared" si="41"/>
        <v>NULO</v>
      </c>
      <c r="G84" s="3">
        <f t="shared" si="37"/>
        <v>0</v>
      </c>
      <c r="H84" s="3">
        <f t="shared" si="38"/>
        <v>0</v>
      </c>
      <c r="I84" s="20">
        <f t="shared" si="39"/>
        <v>0</v>
      </c>
      <c r="J84" s="3">
        <f t="shared" si="42"/>
        <v>0</v>
      </c>
      <c r="K84" s="9" t="str">
        <f t="shared" si="43"/>
        <v>NULO</v>
      </c>
      <c r="L84" s="24"/>
      <c r="M84" s="24"/>
      <c r="N84" s="25"/>
      <c r="O84" s="25"/>
    </row>
    <row r="85" spans="1:15">
      <c r="A85" s="6">
        <v>4</v>
      </c>
      <c r="B85" s="3"/>
      <c r="C85" s="3"/>
      <c r="D85" s="3">
        <f t="shared" si="40"/>
        <v>0</v>
      </c>
      <c r="E85" s="3">
        <f t="shared" si="36"/>
        <v>0</v>
      </c>
      <c r="F85" s="9" t="str">
        <f t="shared" si="41"/>
        <v>NULO</v>
      </c>
      <c r="G85" s="3">
        <f t="shared" si="37"/>
        <v>0</v>
      </c>
      <c r="H85" s="3">
        <f t="shared" si="38"/>
        <v>0</v>
      </c>
      <c r="I85" s="20">
        <f t="shared" si="39"/>
        <v>0</v>
      </c>
      <c r="J85" s="3">
        <f t="shared" si="42"/>
        <v>0</v>
      </c>
      <c r="K85" s="9" t="str">
        <f t="shared" si="43"/>
        <v>NULO</v>
      </c>
      <c r="L85" s="9" t="s">
        <v>32</v>
      </c>
      <c r="M85" s="9" t="s">
        <v>33</v>
      </c>
      <c r="N85" s="25"/>
      <c r="O85" s="25"/>
    </row>
    <row r="86" spans="1:15">
      <c r="A86" s="6">
        <v>5</v>
      </c>
      <c r="B86" s="3"/>
      <c r="C86" s="3"/>
      <c r="D86" s="3">
        <f t="shared" si="40"/>
        <v>0</v>
      </c>
      <c r="E86" s="3">
        <f t="shared" si="36"/>
        <v>0</v>
      </c>
      <c r="F86" s="9" t="str">
        <f t="shared" si="41"/>
        <v>NULO</v>
      </c>
      <c r="G86" s="3">
        <f t="shared" si="37"/>
        <v>0</v>
      </c>
      <c r="H86" s="3">
        <f t="shared" si="38"/>
        <v>0</v>
      </c>
      <c r="I86" s="20">
        <f t="shared" si="39"/>
        <v>0</v>
      </c>
      <c r="J86" s="3">
        <f t="shared" si="42"/>
        <v>0</v>
      </c>
      <c r="K86" s="9" t="str">
        <f t="shared" si="43"/>
        <v>NULO</v>
      </c>
      <c r="L86" s="27">
        <f>SQRT(E92/20)</f>
        <v>0</v>
      </c>
      <c r="M86" s="27">
        <f>SQRT(J92/20)</f>
        <v>0</v>
      </c>
      <c r="N86" s="25"/>
      <c r="O86" s="25"/>
    </row>
    <row r="87" spans="1:15">
      <c r="A87" s="6">
        <v>6</v>
      </c>
      <c r="B87" s="3"/>
      <c r="C87" s="3"/>
      <c r="D87" s="3">
        <f t="shared" si="40"/>
        <v>0</v>
      </c>
      <c r="E87" s="3">
        <f t="shared" si="36"/>
        <v>0</v>
      </c>
      <c r="F87" s="9" t="str">
        <f t="shared" si="41"/>
        <v>NULO</v>
      </c>
      <c r="G87" s="3">
        <f t="shared" si="37"/>
        <v>0</v>
      </c>
      <c r="H87" s="3">
        <f t="shared" si="38"/>
        <v>0</v>
      </c>
      <c r="I87" s="20">
        <f t="shared" si="39"/>
        <v>0</v>
      </c>
      <c r="J87" s="3">
        <f t="shared" si="42"/>
        <v>0</v>
      </c>
      <c r="K87" s="9" t="str">
        <f t="shared" si="43"/>
        <v>NULO</v>
      </c>
      <c r="L87" s="24" t="str">
        <f>IF(L86&lt;$K$4, "OK", "ERRO")</f>
        <v>ERRO</v>
      </c>
      <c r="M87" s="24" t="str">
        <f>IF(M86&lt;$K$6, "OK", "ERRO")</f>
        <v>ERRO</v>
      </c>
      <c r="N87" s="25"/>
      <c r="O87" s="25"/>
    </row>
    <row r="88" spans="1:15">
      <c r="A88" s="6">
        <v>7</v>
      </c>
      <c r="B88" s="3"/>
      <c r="C88" s="3"/>
      <c r="D88" s="3">
        <f t="shared" si="40"/>
        <v>0</v>
      </c>
      <c r="E88" s="3">
        <f t="shared" si="36"/>
        <v>0</v>
      </c>
      <c r="F88" s="9" t="str">
        <f t="shared" si="41"/>
        <v>NULO</v>
      </c>
      <c r="G88" s="3">
        <f t="shared" si="37"/>
        <v>0</v>
      </c>
      <c r="H88" s="3">
        <f t="shared" si="38"/>
        <v>0</v>
      </c>
      <c r="I88" s="20">
        <f t="shared" si="39"/>
        <v>0</v>
      </c>
      <c r="J88" s="3">
        <f t="shared" si="42"/>
        <v>0</v>
      </c>
      <c r="K88" s="9" t="str">
        <f t="shared" si="43"/>
        <v>NULO</v>
      </c>
      <c r="L88" s="28"/>
      <c r="M88" s="28"/>
      <c r="N88" s="25"/>
      <c r="O88" s="25"/>
    </row>
    <row r="89" spans="1:15">
      <c r="A89" s="6">
        <v>8</v>
      </c>
      <c r="B89" s="3"/>
      <c r="C89" s="3"/>
      <c r="D89" s="3">
        <f t="shared" si="40"/>
        <v>0</v>
      </c>
      <c r="E89" s="3">
        <f t="shared" si="36"/>
        <v>0</v>
      </c>
      <c r="F89" s="9" t="str">
        <f t="shared" si="41"/>
        <v>NULO</v>
      </c>
      <c r="G89" s="3">
        <f t="shared" si="37"/>
        <v>0</v>
      </c>
      <c r="H89" s="3">
        <f t="shared" si="38"/>
        <v>0</v>
      </c>
      <c r="I89" s="20">
        <f t="shared" si="39"/>
        <v>0</v>
      </c>
      <c r="J89" s="3">
        <f t="shared" si="42"/>
        <v>0</v>
      </c>
      <c r="K89" s="9" t="str">
        <f t="shared" si="43"/>
        <v>NULO</v>
      </c>
      <c r="L89" s="28"/>
      <c r="M89" s="29"/>
      <c r="N89" s="25"/>
      <c r="O89" s="25"/>
    </row>
    <row r="90" spans="1:15">
      <c r="A90" s="6">
        <v>9</v>
      </c>
      <c r="B90" s="3"/>
      <c r="C90" s="3"/>
      <c r="D90" s="3">
        <f t="shared" si="40"/>
        <v>0</v>
      </c>
      <c r="E90" s="3">
        <f>SUM(D90*D90)</f>
        <v>0</v>
      </c>
      <c r="F90" s="9" t="str">
        <f t="shared" si="41"/>
        <v>NULO</v>
      </c>
      <c r="G90" s="3">
        <f>SUM(B90+C90)</f>
        <v>0</v>
      </c>
      <c r="H90" s="3">
        <f t="shared" si="38"/>
        <v>0</v>
      </c>
      <c r="I90" s="20">
        <f t="shared" si="39"/>
        <v>0</v>
      </c>
      <c r="J90" s="3">
        <f>SUM(I90*I90)</f>
        <v>0</v>
      </c>
      <c r="K90" s="9" t="str">
        <f t="shared" si="43"/>
        <v>NULO</v>
      </c>
      <c r="L90" s="30"/>
      <c r="M90" s="29"/>
      <c r="N90" s="25"/>
      <c r="O90" s="25"/>
    </row>
    <row r="91" spans="1:15">
      <c r="A91" s="6">
        <v>10</v>
      </c>
      <c r="B91" s="3"/>
      <c r="C91" s="3"/>
      <c r="D91" s="3">
        <f t="shared" si="40"/>
        <v>0</v>
      </c>
      <c r="E91" s="3">
        <f t="shared" si="36"/>
        <v>0</v>
      </c>
      <c r="F91" s="9" t="str">
        <f>IF(D91&lt;0, "-", IF(D91&gt;0, "+", IF(D91=0, "NULO")))</f>
        <v>NULO</v>
      </c>
      <c r="G91" s="3">
        <f t="shared" si="37"/>
        <v>0</v>
      </c>
      <c r="H91" s="3">
        <f t="shared" si="38"/>
        <v>0</v>
      </c>
      <c r="I91" s="20">
        <f t="shared" si="39"/>
        <v>0</v>
      </c>
      <c r="J91" s="3">
        <f t="shared" si="42"/>
        <v>0</v>
      </c>
      <c r="K91" s="9" t="str">
        <f>IF(I91&lt;0, "-", IF(I91&gt;0, "+", IF(I91=0, "NULO")))</f>
        <v>NULO</v>
      </c>
      <c r="L91" s="28"/>
      <c r="M91" s="29"/>
      <c r="N91" s="25"/>
      <c r="O91" s="25"/>
    </row>
    <row r="92" spans="1:15">
      <c r="A92" s="6"/>
      <c r="B92" s="3"/>
      <c r="C92" s="3"/>
      <c r="D92" s="3"/>
      <c r="E92" s="17">
        <f>SUM(E82:E91)</f>
        <v>0</v>
      </c>
      <c r="F92" s="3"/>
      <c r="G92" s="7">
        <f>SUM(G82:G91)</f>
        <v>0</v>
      </c>
      <c r="H92" s="7">
        <f>SUM(H82:H91)</f>
        <v>0</v>
      </c>
      <c r="I92" s="20"/>
      <c r="J92" s="17">
        <f>SUM(J82:J91)</f>
        <v>0</v>
      </c>
      <c r="K92" s="20"/>
      <c r="L92" s="29"/>
      <c r="M92" s="29"/>
      <c r="N92" s="25"/>
      <c r="O92" s="25"/>
    </row>
    <row r="93" spans="1:15">
      <c r="A93" s="6"/>
      <c r="B93" s="7"/>
      <c r="C93" s="7"/>
      <c r="D93" s="7"/>
      <c r="E93" s="17" t="s">
        <v>18</v>
      </c>
      <c r="F93" s="18">
        <f>COUNTIF(F82:F91, "+")</f>
        <v>0</v>
      </c>
      <c r="G93" s="5" t="str">
        <f>IF(F93&gt;6,"ERRO SISTEMÁTICO POSITIVO","--")</f>
        <v>--</v>
      </c>
      <c r="H93" s="7"/>
      <c r="I93" s="20"/>
      <c r="J93" s="17" t="s">
        <v>18</v>
      </c>
      <c r="K93" s="18">
        <f>COUNTIF(K82:K91, "+")</f>
        <v>0</v>
      </c>
      <c r="L93" s="5" t="str">
        <f>IF(K93&gt;6,"ERRO SISTEMÁTICO POSITIVO","--")</f>
        <v>--</v>
      </c>
      <c r="M93" s="22"/>
      <c r="N93" s="5"/>
      <c r="O93" s="5"/>
    </row>
    <row r="94" spans="1:15">
      <c r="A94" s="6"/>
      <c r="B94" s="3"/>
      <c r="C94" s="3"/>
      <c r="D94" s="3"/>
      <c r="E94" s="17" t="s">
        <v>19</v>
      </c>
      <c r="F94" s="18">
        <f>COUNTIF(F82:F91, "-")</f>
        <v>0</v>
      </c>
      <c r="G94" s="5" t="str">
        <f>IF(F94&gt;6,"ERRO SISTEMÁTICO NEGATIVO","--")</f>
        <v>--</v>
      </c>
      <c r="H94" s="7"/>
      <c r="I94" s="20"/>
      <c r="J94" s="17" t="s">
        <v>19</v>
      </c>
      <c r="K94" s="18">
        <f>COUNTIF(K82:K91, "-")</f>
        <v>0</v>
      </c>
      <c r="L94" s="5" t="str">
        <f>IF(K94&gt;6,"ERRO SISTEMÁTICO NEGATIVO","--")</f>
        <v>--</v>
      </c>
      <c r="M94" s="22"/>
      <c r="N94" s="5"/>
      <c r="O94" s="5"/>
    </row>
    <row r="95" spans="1:15">
      <c r="A95" s="6"/>
      <c r="B95" s="3"/>
      <c r="C95" s="3"/>
      <c r="D95" s="3"/>
      <c r="E95" s="3"/>
      <c r="F95" s="3"/>
      <c r="G95" s="3"/>
      <c r="H95" s="3"/>
      <c r="I95" s="20"/>
      <c r="J95" s="3"/>
      <c r="K95" s="3"/>
      <c r="L95" s="22"/>
      <c r="M95" s="22"/>
      <c r="N95" s="5"/>
      <c r="O95" s="5"/>
    </row>
    <row r="96" spans="1:15">
      <c r="A96" s="6"/>
      <c r="B96" s="7"/>
      <c r="C96" s="7"/>
      <c r="D96" s="7" t="s">
        <v>2</v>
      </c>
      <c r="E96" s="7" t="s">
        <v>3</v>
      </c>
      <c r="F96" s="7"/>
      <c r="G96" s="7" t="s">
        <v>20</v>
      </c>
      <c r="H96" s="7" t="s">
        <v>21</v>
      </c>
      <c r="I96" s="9" t="s">
        <v>22</v>
      </c>
      <c r="J96" s="7" t="s">
        <v>23</v>
      </c>
      <c r="K96" s="7"/>
      <c r="L96" s="22"/>
      <c r="M96" s="22"/>
      <c r="N96" s="5"/>
      <c r="O96" s="5"/>
    </row>
    <row r="97" spans="1:16">
      <c r="A97" s="12" t="s">
        <v>39</v>
      </c>
      <c r="B97" s="7" t="s">
        <v>24</v>
      </c>
      <c r="C97" s="7" t="s">
        <v>25</v>
      </c>
      <c r="D97" s="7" t="s">
        <v>26</v>
      </c>
      <c r="E97" s="7" t="s">
        <v>27</v>
      </c>
      <c r="F97" s="7" t="s">
        <v>8</v>
      </c>
      <c r="G97" s="7" t="s">
        <v>28</v>
      </c>
      <c r="H97" s="7" t="s">
        <v>9</v>
      </c>
      <c r="I97" s="23" t="s">
        <v>29</v>
      </c>
      <c r="J97" s="19" t="s">
        <v>30</v>
      </c>
      <c r="K97" s="7" t="s">
        <v>31</v>
      </c>
      <c r="L97" s="6"/>
      <c r="M97" s="6"/>
      <c r="N97" s="5"/>
      <c r="O97" s="5"/>
    </row>
    <row r="98" spans="1:16">
      <c r="A98" s="6">
        <v>1</v>
      </c>
      <c r="B98" s="3"/>
      <c r="C98" s="3"/>
      <c r="D98" s="3">
        <f>SUM(B98-C98)</f>
        <v>0</v>
      </c>
      <c r="E98" s="3">
        <f t="shared" ref="E98:E107" si="44">SUM(D98*D98)</f>
        <v>0</v>
      </c>
      <c r="F98" s="9" t="str">
        <f>IF(D98&lt;0, "-", IF(D98&gt;0, "+", IF(D98=0, "NULO")))</f>
        <v>NULO</v>
      </c>
      <c r="G98" s="3">
        <f t="shared" ref="G98:G107" si="45">SUM(B98+C98)</f>
        <v>0</v>
      </c>
      <c r="H98" s="3">
        <f t="shared" ref="H98:H107" si="46">G4</f>
        <v>0</v>
      </c>
      <c r="I98" s="20">
        <f t="shared" ref="I98:I107" si="47">SUM(G98-H98)</f>
        <v>0</v>
      </c>
      <c r="J98" s="3">
        <f>SUM(I98*I98)</f>
        <v>0</v>
      </c>
      <c r="K98" s="9" t="str">
        <f>IF(I98&lt;0, "-", IF(I98&gt;0, "+", IF(I98=0, "NULO")))</f>
        <v>NULO</v>
      </c>
      <c r="L98" s="4"/>
      <c r="M98" s="4"/>
      <c r="N98" s="5"/>
      <c r="O98" s="5"/>
    </row>
    <row r="99" spans="1:16">
      <c r="A99" s="24">
        <v>2</v>
      </c>
      <c r="B99" s="20"/>
      <c r="C99" s="20"/>
      <c r="D99" s="20">
        <f t="shared" ref="D99:D107" si="48">SUM(B99-C99)</f>
        <v>0</v>
      </c>
      <c r="E99" s="20">
        <f t="shared" si="44"/>
        <v>0</v>
      </c>
      <c r="F99" s="9" t="str">
        <f t="shared" ref="F99:F106" si="49">IF(D99&lt;0, "-", IF(D99&gt;0, "+", IF(D99=0, "NULO")))</f>
        <v>NULO</v>
      </c>
      <c r="G99" s="20">
        <f t="shared" si="45"/>
        <v>0</v>
      </c>
      <c r="H99" s="20">
        <f t="shared" si="46"/>
        <v>0</v>
      </c>
      <c r="I99" s="20">
        <f t="shared" si="47"/>
        <v>0</v>
      </c>
      <c r="J99" s="20">
        <f t="shared" ref="J99:J107" si="50">SUM(I99*I99)</f>
        <v>0</v>
      </c>
      <c r="K99" s="9" t="str">
        <f t="shared" ref="K99:K106" si="51">IF(I99&lt;0, "-", IF(I99&gt;0, "+", IF(I99=0, "NULO")))</f>
        <v>NULO</v>
      </c>
      <c r="L99" s="30"/>
      <c r="M99" s="30"/>
      <c r="N99" s="25"/>
      <c r="O99" s="25"/>
      <c r="P99" s="26"/>
    </row>
    <row r="100" spans="1:16">
      <c r="A100" s="24">
        <v>3</v>
      </c>
      <c r="B100" s="20"/>
      <c r="C100" s="20"/>
      <c r="D100" s="20">
        <f t="shared" si="48"/>
        <v>0</v>
      </c>
      <c r="E100" s="20">
        <f t="shared" si="44"/>
        <v>0</v>
      </c>
      <c r="F100" s="9" t="str">
        <f t="shared" si="49"/>
        <v>NULO</v>
      </c>
      <c r="G100" s="20">
        <f t="shared" si="45"/>
        <v>0</v>
      </c>
      <c r="H100" s="20">
        <f t="shared" si="46"/>
        <v>0</v>
      </c>
      <c r="I100" s="20">
        <f t="shared" si="47"/>
        <v>0</v>
      </c>
      <c r="J100" s="20">
        <f t="shared" si="50"/>
        <v>0</v>
      </c>
      <c r="K100" s="9" t="str">
        <f t="shared" si="51"/>
        <v>NULO</v>
      </c>
      <c r="L100" s="24"/>
      <c r="M100" s="24"/>
      <c r="N100" s="25"/>
      <c r="O100" s="25"/>
      <c r="P100" s="26"/>
    </row>
    <row r="101" spans="1:16">
      <c r="A101" s="24">
        <v>4</v>
      </c>
      <c r="B101" s="20"/>
      <c r="C101" s="20"/>
      <c r="D101" s="20">
        <f t="shared" si="48"/>
        <v>0</v>
      </c>
      <c r="E101" s="20">
        <f t="shared" si="44"/>
        <v>0</v>
      </c>
      <c r="F101" s="9" t="str">
        <f t="shared" si="49"/>
        <v>NULO</v>
      </c>
      <c r="G101" s="20">
        <f t="shared" si="45"/>
        <v>0</v>
      </c>
      <c r="H101" s="20">
        <f t="shared" si="46"/>
        <v>0</v>
      </c>
      <c r="I101" s="20">
        <f t="shared" si="47"/>
        <v>0</v>
      </c>
      <c r="J101" s="20">
        <f t="shared" si="50"/>
        <v>0</v>
      </c>
      <c r="K101" s="9" t="str">
        <f t="shared" si="51"/>
        <v>NULO</v>
      </c>
      <c r="L101" s="9" t="s">
        <v>32</v>
      </c>
      <c r="M101" s="9" t="s">
        <v>33</v>
      </c>
      <c r="N101" s="25"/>
      <c r="O101" s="20">
        <v>59.5</v>
      </c>
      <c r="P101" s="26"/>
    </row>
    <row r="102" spans="1:16">
      <c r="A102" s="24">
        <v>5</v>
      </c>
      <c r="B102" s="20"/>
      <c r="C102" s="20"/>
      <c r="D102" s="20">
        <f t="shared" si="48"/>
        <v>0</v>
      </c>
      <c r="E102" s="20">
        <f t="shared" si="44"/>
        <v>0</v>
      </c>
      <c r="F102" s="9" t="str">
        <f t="shared" si="49"/>
        <v>NULO</v>
      </c>
      <c r="G102" s="20">
        <f t="shared" si="45"/>
        <v>0</v>
      </c>
      <c r="H102" s="20">
        <f t="shared" si="46"/>
        <v>0</v>
      </c>
      <c r="I102" s="20">
        <f t="shared" si="47"/>
        <v>0</v>
      </c>
      <c r="J102" s="20">
        <f t="shared" si="50"/>
        <v>0</v>
      </c>
      <c r="K102" s="9" t="str">
        <f t="shared" si="51"/>
        <v>NULO</v>
      </c>
      <c r="L102" s="27">
        <f>SQRT(E108/20)</f>
        <v>0</v>
      </c>
      <c r="M102" s="27">
        <f>SQRT(J108/20)</f>
        <v>0</v>
      </c>
      <c r="N102" s="25"/>
      <c r="O102" s="25"/>
      <c r="P102" s="26"/>
    </row>
    <row r="103" spans="1:16">
      <c r="A103" s="24">
        <v>6</v>
      </c>
      <c r="B103" s="20"/>
      <c r="C103" s="20"/>
      <c r="D103" s="20">
        <f t="shared" si="48"/>
        <v>0</v>
      </c>
      <c r="E103" s="20">
        <f t="shared" si="44"/>
        <v>0</v>
      </c>
      <c r="F103" s="9" t="str">
        <f t="shared" si="49"/>
        <v>NULO</v>
      </c>
      <c r="G103" s="20">
        <f t="shared" si="45"/>
        <v>0</v>
      </c>
      <c r="H103" s="20">
        <f t="shared" si="46"/>
        <v>0</v>
      </c>
      <c r="I103" s="20">
        <f t="shared" si="47"/>
        <v>0</v>
      </c>
      <c r="J103" s="20">
        <f t="shared" si="50"/>
        <v>0</v>
      </c>
      <c r="K103" s="9" t="str">
        <f t="shared" si="51"/>
        <v>NULO</v>
      </c>
      <c r="L103" s="27" t="str">
        <f>IF(L102&lt;$K$4, "OK", "ERRO")</f>
        <v>ERRO</v>
      </c>
      <c r="M103" s="27" t="str">
        <f>IF(M102&lt;$K$6, "OK", "ERRO")</f>
        <v>ERRO</v>
      </c>
      <c r="N103" s="25"/>
      <c r="O103" s="25"/>
      <c r="P103" s="26"/>
    </row>
    <row r="104" spans="1:16">
      <c r="A104" s="24">
        <v>7</v>
      </c>
      <c r="B104" s="20"/>
      <c r="C104" s="20"/>
      <c r="D104" s="20">
        <f t="shared" si="48"/>
        <v>0</v>
      </c>
      <c r="E104" s="20">
        <f t="shared" si="44"/>
        <v>0</v>
      </c>
      <c r="F104" s="9" t="str">
        <f t="shared" si="49"/>
        <v>NULO</v>
      </c>
      <c r="G104" s="20">
        <f t="shared" si="45"/>
        <v>0</v>
      </c>
      <c r="H104" s="20">
        <f t="shared" si="46"/>
        <v>0</v>
      </c>
      <c r="I104" s="20">
        <f t="shared" si="47"/>
        <v>0</v>
      </c>
      <c r="J104" s="20">
        <f t="shared" si="50"/>
        <v>0</v>
      </c>
      <c r="K104" s="9" t="str">
        <f t="shared" si="51"/>
        <v>NULO</v>
      </c>
      <c r="L104" s="28"/>
      <c r="M104" s="28"/>
      <c r="N104" s="25"/>
      <c r="O104" s="25"/>
      <c r="P104" s="26"/>
    </row>
    <row r="105" spans="1:16">
      <c r="A105" s="6">
        <v>8</v>
      </c>
      <c r="B105" s="3"/>
      <c r="C105" s="3"/>
      <c r="D105" s="3">
        <f t="shared" si="48"/>
        <v>0</v>
      </c>
      <c r="E105" s="3">
        <f t="shared" si="44"/>
        <v>0</v>
      </c>
      <c r="F105" s="9" t="str">
        <f t="shared" si="49"/>
        <v>NULO</v>
      </c>
      <c r="G105" s="3">
        <f t="shared" si="45"/>
        <v>0</v>
      </c>
      <c r="H105" s="3">
        <f t="shared" si="46"/>
        <v>0</v>
      </c>
      <c r="I105" s="20">
        <f t="shared" si="47"/>
        <v>0</v>
      </c>
      <c r="J105" s="3">
        <f t="shared" si="50"/>
        <v>0</v>
      </c>
      <c r="K105" s="9" t="str">
        <f t="shared" si="51"/>
        <v>NULO</v>
      </c>
      <c r="L105" s="21"/>
      <c r="M105" s="22"/>
      <c r="N105" s="5"/>
      <c r="O105" s="5"/>
    </row>
    <row r="106" spans="1:16">
      <c r="A106" s="6">
        <v>9</v>
      </c>
      <c r="B106" s="3"/>
      <c r="C106" s="3"/>
      <c r="D106" s="3">
        <f t="shared" si="48"/>
        <v>0</v>
      </c>
      <c r="E106" s="3">
        <f>SUM(D106*D106)</f>
        <v>0</v>
      </c>
      <c r="F106" s="9" t="str">
        <f t="shared" si="49"/>
        <v>NULO</v>
      </c>
      <c r="G106" s="3">
        <f>SUM(B106+C106)</f>
        <v>0</v>
      </c>
      <c r="H106" s="3">
        <f t="shared" si="46"/>
        <v>0</v>
      </c>
      <c r="I106" s="20">
        <f t="shared" si="47"/>
        <v>0</v>
      </c>
      <c r="J106" s="3">
        <f>SUM(I106*I106)</f>
        <v>0</v>
      </c>
      <c r="K106" s="9" t="str">
        <f t="shared" si="51"/>
        <v>NULO</v>
      </c>
      <c r="L106" s="4"/>
      <c r="M106" s="4"/>
      <c r="N106" s="5"/>
      <c r="O106" s="5"/>
    </row>
    <row r="107" spans="1:16">
      <c r="A107" s="6">
        <v>10</v>
      </c>
      <c r="B107" s="18"/>
      <c r="C107" s="18"/>
      <c r="D107" s="18">
        <f t="shared" si="48"/>
        <v>0</v>
      </c>
      <c r="E107" s="3">
        <f t="shared" si="44"/>
        <v>0</v>
      </c>
      <c r="F107" s="9" t="str">
        <f>IF(D107&lt;0, "-", IF(D107&gt;0, "+", IF(D107=0, "NULO")))</f>
        <v>NULO</v>
      </c>
      <c r="G107" s="3">
        <f t="shared" si="45"/>
        <v>0</v>
      </c>
      <c r="H107" s="3">
        <f t="shared" si="46"/>
        <v>0</v>
      </c>
      <c r="I107" s="20">
        <f t="shared" si="47"/>
        <v>0</v>
      </c>
      <c r="J107" s="3">
        <f t="shared" si="50"/>
        <v>0</v>
      </c>
      <c r="K107" s="9" t="str">
        <f>IF(I107&lt;0, "-", IF(I107&gt;0, "+", IF(I107=0, "NULO")))</f>
        <v>NULO</v>
      </c>
      <c r="L107" s="4"/>
      <c r="M107" s="4"/>
      <c r="N107" s="5"/>
      <c r="O107" s="5"/>
    </row>
    <row r="108" spans="1:16">
      <c r="A108" s="6"/>
      <c r="B108" s="7"/>
      <c r="C108" s="7"/>
      <c r="D108" s="7"/>
      <c r="E108" s="17">
        <f>SUM(E98:E107)</f>
        <v>0</v>
      </c>
      <c r="F108" s="3"/>
      <c r="G108" s="7">
        <f>SUM(G98:G107)</f>
        <v>0</v>
      </c>
      <c r="H108" s="7">
        <f>SUM(H98:H107)</f>
        <v>0</v>
      </c>
      <c r="I108" s="20"/>
      <c r="J108" s="17">
        <f>SUM(J98:J107)</f>
        <v>0</v>
      </c>
      <c r="K108" s="3"/>
      <c r="L108" s="4"/>
      <c r="M108" s="4"/>
      <c r="N108" s="5"/>
      <c r="O108" s="5"/>
    </row>
    <row r="109" spans="1:16">
      <c r="A109" s="6"/>
      <c r="B109" s="3"/>
      <c r="C109" s="3"/>
      <c r="D109" s="3"/>
      <c r="E109" s="17" t="s">
        <v>18</v>
      </c>
      <c r="F109" s="18">
        <f>COUNTIF(F98:F107, "+")</f>
        <v>0</v>
      </c>
      <c r="G109" s="5" t="str">
        <f>IF(F109&gt;6,"ERRO SISTEMÁTICO POSITIVO","--")</f>
        <v>--</v>
      </c>
      <c r="H109" s="7"/>
      <c r="I109" s="20"/>
      <c r="J109" s="17" t="s">
        <v>18</v>
      </c>
      <c r="K109" s="18">
        <f>COUNTIF(K98:K107, "+")</f>
        <v>0</v>
      </c>
      <c r="L109" s="5" t="str">
        <f>IF(K109&gt;6,"ERRO SISTEMÁTICO POSITIVO","--")</f>
        <v>--</v>
      </c>
      <c r="M109" s="4"/>
      <c r="N109" s="5"/>
      <c r="O109" s="5"/>
    </row>
    <row r="110" spans="1:16">
      <c r="A110" s="6"/>
      <c r="B110" s="3"/>
      <c r="C110" s="3"/>
      <c r="D110" s="3"/>
      <c r="E110" s="17" t="s">
        <v>19</v>
      </c>
      <c r="F110" s="18">
        <f>COUNTIF(F98:F107, "-")</f>
        <v>0</v>
      </c>
      <c r="G110" s="5" t="str">
        <f>IF(F110&gt;6,"ERRO SISTEMÁTICO NEGATIVO","--")</f>
        <v>--</v>
      </c>
      <c r="H110" s="7"/>
      <c r="I110" s="20"/>
      <c r="J110" s="17" t="s">
        <v>19</v>
      </c>
      <c r="K110" s="18">
        <f>COUNTIF(K98:K107, "-")</f>
        <v>0</v>
      </c>
      <c r="L110" s="5" t="str">
        <f>IF(K110&gt;6,"ERRO SISTEMÁTICO NEGATIVO","--")</f>
        <v>--</v>
      </c>
      <c r="M110" s="4"/>
      <c r="N110" s="5"/>
      <c r="O110" s="5"/>
    </row>
    <row r="111" spans="1:16">
      <c r="A111" s="6"/>
      <c r="B111" s="3"/>
      <c r="C111" s="3"/>
      <c r="D111" s="3"/>
      <c r="E111" s="3"/>
      <c r="F111" s="3"/>
      <c r="G111" s="3"/>
      <c r="H111" s="3"/>
      <c r="I111" s="20"/>
      <c r="J111" s="3"/>
      <c r="K111" s="3"/>
      <c r="L111" s="6"/>
      <c r="M111" s="6"/>
      <c r="N111" s="5"/>
      <c r="O111" s="5"/>
    </row>
    <row r="112" spans="1:1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4"/>
      <c r="M112" s="4"/>
      <c r="N112" s="5"/>
      <c r="O112" s="5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2013-04-29T11:03:10Z</dcterms:created>
  <dcterms:modified xsi:type="dcterms:W3CDTF">2013-04-29T11:08:55Z</dcterms:modified>
</cp:coreProperties>
</file>